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Admin-pc\التقرير اليومي للفرسان\احمد\شركة صدف الحياة المحدودة 2024م\القوائم المالية صدف الحياة 2024م\"/>
    </mc:Choice>
  </mc:AlternateContent>
  <xr:revisionPtr revIDLastSave="0" documentId="13_ncr:1_{8732155A-A2A4-40A4-9A1C-F5672333B379}" xr6:coauthVersionLast="47" xr6:coauthVersionMax="47" xr10:uidLastSave="{00000000-0000-0000-0000-000000000000}"/>
  <bookViews>
    <workbookView xWindow="-120" yWindow="-120" windowWidth="29040" windowHeight="15840" firstSheet="1" activeTab="9" xr2:uid="{00000000-000D-0000-FFFF-FFFF00000000}"/>
  </bookViews>
  <sheets>
    <sheet name="ميزان المراجعة" sheetId="30" r:id="rId1"/>
    <sheet name="المركز المالي" sheetId="15" r:id="rId2"/>
    <sheet name="قائمة الدخل " sheetId="16" r:id="rId3"/>
    <sheet name="قائمة التغيرات" sheetId="17" r:id="rId4"/>
    <sheet name="التدفقات النقدية" sheetId="18" r:id="rId5"/>
    <sheet name="6-5" sheetId="19" r:id="rId6"/>
    <sheet name="7" sheetId="34" r:id="rId7"/>
    <sheet name="8" sheetId="29" r:id="rId8"/>
    <sheet name="12-9" sheetId="23" r:id="rId9"/>
    <sheet name="15-13" sheetId="26" r:id="rId10"/>
    <sheet name="قود التعديل" sheetId="35" r:id="rId11"/>
  </sheets>
  <externalReferences>
    <externalReference r:id="rId12"/>
    <externalReference r:id="rId13"/>
    <externalReference r:id="rId14"/>
    <externalReference r:id="rId15"/>
    <externalReference r:id="rId16"/>
    <externalReference r:id="rId17"/>
    <externalReference r:id="rId18"/>
    <externalReference r:id="rId19"/>
  </externalReferences>
  <definedNames>
    <definedName name="AuditorsReport" localSheetId="9">#REF!</definedName>
    <definedName name="AuditorsReport">#REF!</definedName>
    <definedName name="Exhibit_A" localSheetId="9">#REF!</definedName>
    <definedName name="Exhibit_A">#REF!</definedName>
    <definedName name="Exhibit_B" localSheetId="9">#REF!</definedName>
    <definedName name="Exhibit_B">#REF!</definedName>
    <definedName name="Exhibit_c" localSheetId="9">#REF!</definedName>
    <definedName name="Exhibit_c">#REF!</definedName>
    <definedName name="fdf" localSheetId="9">#REF!</definedName>
    <definedName name="fdf">#REF!</definedName>
    <definedName name="k" localSheetId="9">#REF!</definedName>
    <definedName name="k">#REF!</definedName>
    <definedName name="Notes" localSheetId="9">#REF!</definedName>
    <definedName name="Notes">#REF!</definedName>
    <definedName name="Part_1" localSheetId="9">#REF!</definedName>
    <definedName name="Part_1">#REF!</definedName>
    <definedName name="_xlnm.Print_Area" localSheetId="8">'12-9'!$A$1:$H$33</definedName>
    <definedName name="_xlnm.Print_Area" localSheetId="7">'8'!$B$1:$J$20</definedName>
    <definedName name="_xlnm.Print_Area" localSheetId="4">'التدفقات النقدية'!$A$1:$E$34</definedName>
    <definedName name="_xlnm.Print_Titles" localSheetId="9">'15-13'!$1:$5</definedName>
    <definedName name="tt">#REF!</definedName>
    <definedName name="XDO_?BIRTH_DATE_EXP?" localSheetId="9">#REF!</definedName>
    <definedName name="XDO_?BIRTH_DATE_EXP?">#REF!</definedName>
    <definedName name="XDO_?CF_BDLABEL?" localSheetId="9">#REF!</definedName>
    <definedName name="XDO_?CF_BDLABEL?">#REF!</definedName>
    <definedName name="XDO_?CF_IQAMALABEL?" localSheetId="9">#REF!</definedName>
    <definedName name="XDO_?CF_IQAMALABEL?">#REF!</definedName>
    <definedName name="XDO_?CF_JOINDATELABEL?" localSheetId="9">#REF!</definedName>
    <definedName name="XDO_?CF_JOINDATELABEL?">#REF!</definedName>
    <definedName name="XDO_?CF_NAMEARABICNATIONALITY?" localSheetId="9">#REF!</definedName>
    <definedName name="XDO_?CF_NAMEARABICNATIONALITY?">#REF!</definedName>
    <definedName name="XDO_?CF_NINLABEL?" localSheetId="9">#REF!</definedName>
    <definedName name="XDO_?CF_NINLABEL?">#REF!</definedName>
    <definedName name="XDO_?CF_OLDNINLABEL?" localSheetId="9">#REF!</definedName>
    <definedName name="XDO_?CF_OLDNINLABEL?">#REF!</definedName>
    <definedName name="XDO_?CF_SINLABEL?" localSheetId="9">#REF!</definedName>
    <definedName name="XDO_?CF_SINLABEL?">#REF!</definedName>
    <definedName name="XDO_?CF_STATUS?" localSheetId="9">#REF!</definedName>
    <definedName name="XDO_?CF_STATUS?">#REF!</definedName>
    <definedName name="XDO_?CF_STATUSLABEL?" localSheetId="9">#REF!</definedName>
    <definedName name="XDO_?CF_STATUSLABEL?">#REF!</definedName>
    <definedName name="XDO_?CF_WAGELABEL?" localSheetId="9">#REF!</definedName>
    <definedName name="XDO_?CF_WAGELABEL?">#REF!</definedName>
    <definedName name="XDO_?IQAMANUMBER?" localSheetId="9">#REF!</definedName>
    <definedName name="XDO_?IQAMANUMBER?">#REF!</definedName>
    <definedName name="XDO_?JOIN_DATE_EXP?" localSheetId="9">#REF!</definedName>
    <definedName name="XDO_?JOIN_DATE_EXP?">#REF!</definedName>
    <definedName name="XDO_?MAIN_HEADING?" localSheetId="9">#REF!</definedName>
    <definedName name="XDO_?MAIN_HEADING?">#REF!</definedName>
    <definedName name="XDO_?MONTHLYCONTRIBUTORYWAGE?" localSheetId="9">#REF!</definedName>
    <definedName name="XDO_?MONTHLYCONTRIBUTORYWAGE?">#REF!</definedName>
    <definedName name="XDO_?NAME?" localSheetId="9">#REF!</definedName>
    <definedName name="XDO_?NAME?">#REF!</definedName>
    <definedName name="XDO_?NEWNINUMBER?" localSheetId="9">#REF!</definedName>
    <definedName name="XDO_?NEWNINUMBER?">#REF!</definedName>
    <definedName name="XDO_?OLDNINUMBER?" localSheetId="9">#REF!</definedName>
    <definedName name="XDO_?OLDNINUMBER?">#REF!</definedName>
    <definedName name="XDO_?PASSPORTNUMBER?" localSheetId="9">#REF!</definedName>
    <definedName name="XDO_?PASSPORTNUMBER?">#REF!</definedName>
    <definedName name="XDO_?SOCIALINSURANCENUMBER?" localSheetId="9">#REF!</definedName>
    <definedName name="XDO_?SOCIALINSURANCENUMBER?">#REF!</definedName>
    <definedName name="XDO_?SUB_HEADING?" localSheetId="9">#REF!</definedName>
    <definedName name="XDO_?SUB_HEADING?">#REF!</definedName>
    <definedName name="XDO_?TOTAL_EMPLOYERS?" localSheetId="9">#REF!</definedName>
    <definedName name="XDO_?TOTAL_EMPLOYERS?">#REF!</definedName>
    <definedName name="XDO_CF_NAMELABEL?" localSheetId="9">#REF!</definedName>
    <definedName name="XDO_CF_NAMELABEL?">#REF!</definedName>
    <definedName name="XDO_CF_NATIONALITYLABEL?" localSheetId="9">#REF!</definedName>
    <definedName name="XDO_CF_NATIONALITYLABEL?">#REF!</definedName>
    <definedName name="XDO_CF_PASSPORTLABEL?" localSheetId="9">#REF!</definedName>
    <definedName name="XDO_CF_PASSPORTLABEL?">#REF!</definedName>
    <definedName name="XDO_GROUP_?G_2?" localSheetId="9">#REF!</definedName>
    <definedName name="XDO_GROUP_?G_2?">#REF!</definedName>
    <definedName name="Z_C4C54333_0C8B_484B_8210_F3D7E510C081_.wvu.Cols" localSheetId="2" hidden="1">'قائمة الدخل '!$A:$A</definedName>
    <definedName name="Z_C4C54333_0C8B_484B_8210_F3D7E510C081_.wvu.PrintArea" localSheetId="8" hidden="1">'12-9'!$B$1:$G$19</definedName>
    <definedName name="Z_C4C54333_0C8B_484B_8210_F3D7E510C081_.wvu.PrintTitles" localSheetId="9" hidden="1">'15-13'!$1:$5</definedName>
    <definedName name="Z_C4C54333_0C8B_484B_8210_F3D7E510C081_.wvu.PrintTitles" localSheetId="5" hidden="1">'6-5'!#REF!</definedName>
    <definedName name="Z_C4C54333_0C8B_484B_8210_F3D7E510C081_.wvu.PrintTitles" localSheetId="6" hidden="1">'7'!#REF!</definedName>
    <definedName name="Z_C4C54333_0C8B_484B_8210_F3D7E510C081_.wvu.PrintTitles" localSheetId="7" hidden="1">'8'!#REF!</definedName>
    <definedName name="أتعابالفروع" localSheetId="9">#REF!</definedName>
    <definedName name="أتعابالفروع">#REF!</definedName>
    <definedName name="أجازات" localSheetId="9">#REF!</definedName>
    <definedName name="أجازات">#REF!</definedName>
    <definedName name="الأبراج" localSheetId="9">#REF!</definedName>
    <definedName name="الأبراج">#REF!</definedName>
    <definedName name="الإيرادات" localSheetId="9">'[1]إيرادات مكتب الخبر'!#REF!</definedName>
    <definedName name="الإيرادات">'[2]إيرادات مكتب الخبر'!#REF!</definedName>
    <definedName name="الإيرادات_13">'[3]إيرادات مكتب الخبر'!#REF!</definedName>
    <definedName name="التغيرات">#REF!</definedName>
    <definedName name="الدخل">'[4]قائمة الدخل'!$B$2</definedName>
    <definedName name="السابعة" localSheetId="9">#REF!</definedName>
    <definedName name="السابعة">#REF!</definedName>
    <definedName name="العملالأسبوعي" localSheetId="9">#REF!</definedName>
    <definedName name="العملالأسبوعي">#REF!</definedName>
    <definedName name="الفهرس">#REF!</definedName>
    <definedName name="المراجعةالدورية" localSheetId="9">#REF!</definedName>
    <definedName name="المراجعةالدورية">#REF!</definedName>
    <definedName name="الميزانية" localSheetId="9">#REF!</definedName>
    <definedName name="الميزانية">#REF!</definedName>
    <definedName name="النبذة" localSheetId="9">#REF!</definedName>
    <definedName name="النبذة">#REF!</definedName>
    <definedName name="إيضاح3" localSheetId="9">#REF!</definedName>
    <definedName name="إيضاح3">#REF!</definedName>
    <definedName name="إيضاح7" localSheetId="9">#REF!</definedName>
    <definedName name="إيضاح7">#REF!</definedName>
    <definedName name="إيضاح8" localSheetId="9">#REF!</definedName>
    <definedName name="إيضاح8">#REF!</definedName>
    <definedName name="تتتتتت">#REF!</definedName>
    <definedName name="تذكرةطائرة" localSheetId="9">#REF!</definedName>
    <definedName name="تذكرةطائرة">#REF!</definedName>
    <definedName name="تصفيةموظف" localSheetId="9">#REF!</definedName>
    <definedName name="تصفيةموظف">#REF!</definedName>
    <definedName name="تغيرات" localSheetId="9">#REF!</definedName>
    <definedName name="تغيرات">#REF!</definedName>
    <definedName name="تقريرأعمال" localSheetId="9">'[1]موقف العملاء'!#REF!</definedName>
    <definedName name="تقريرأعمال">'[2]موقف العملاء'!#REF!</definedName>
    <definedName name="تقريرأعمال_13">'[3]موقف العملاء'!#REF!</definedName>
    <definedName name="تقريرالمكتب" localSheetId="9">'[1]تقرير أعمال المكتب'!#REF!</definedName>
    <definedName name="تقريرالمكتب">'[2]تقرير أعمال المكتب'!#REF!</definedName>
    <definedName name="تقريرالمكتب_13">'[3]تقرير أعمال المكتب'!#REF!</definedName>
    <definedName name="تقريرشهري" localSheetId="9">'[1]موقف العملاء'!#REF!</definedName>
    <definedName name="تقريرشهري">'[2]موقف العملاء'!#REF!</definedName>
    <definedName name="تقريرشهري_13">'[3]موقف العملاء'!#REF!</definedName>
    <definedName name="تكاليف" localSheetId="9">#REF!</definedName>
    <definedName name="تكاليف">#REF!</definedName>
    <definedName name="تلفوناتالعملاء" localSheetId="9">#REF!</definedName>
    <definedName name="تلفوناتالعملاء">#REF!</definedName>
    <definedName name="تليفونات">#REF!</definedName>
    <definedName name="جدولزمني" localSheetId="9">#REF!</definedName>
    <definedName name="جدولزمني">#REF!</definedName>
    <definedName name="جردالخزينة" localSheetId="9">#REF!</definedName>
    <definedName name="جردالخزينة">#REF!</definedName>
    <definedName name="جردالمخزون" localSheetId="9">#REF!</definedName>
    <definedName name="جردالمخزون">#REF!</definedName>
    <definedName name="جهات">'[2]تقرير أعمال المكتب'!#REF!</definedName>
    <definedName name="خالد" localSheetId="9">'[1]موقف العملاء'!#REF!</definedName>
    <definedName name="خالد">'[2]موقف العملاء'!#REF!</definedName>
    <definedName name="خالد_13">'[5]موقف العملاء'!#REF!</definedName>
    <definedName name="خطابتنقل" localSheetId="9">#REF!</definedName>
    <definedName name="خطابتنقل">#REF!</definedName>
    <definedName name="زياراتأسبوعي" localSheetId="9">#REF!</definedName>
    <definedName name="زياراتأسبوعي">#REF!</definedName>
    <definedName name="زياراتالعملاء" localSheetId="9">#REF!</definedName>
    <definedName name="زياراتالعملاء">#REF!</definedName>
    <definedName name="سامي" localSheetId="9">#REF!</definedName>
    <definedName name="سامي">#REF!</definedName>
    <definedName name="سندصرف" localSheetId="9">#REF!</definedName>
    <definedName name="سندصرف">#REF!</definedName>
    <definedName name="شى62" localSheetId="9">'[6]ميزان المراجعة'!#REF!</definedName>
    <definedName name="شى62">'[6]ميزان المراجعة'!#REF!</definedName>
    <definedName name="ص.راتب" localSheetId="9">#REF!</definedName>
    <definedName name="ص.راتب">#REF!</definedName>
    <definedName name="صرفعمولة" localSheetId="9">#REF!</definedName>
    <definedName name="صرفعمولة">#REF!</definedName>
    <definedName name="ططط">#REF!</definedName>
    <definedName name="عملاءالمكتب" localSheetId="9">'[7]كشف بعملاء المكتب'!#REF!</definedName>
    <definedName name="عملاءالمكتب">'[8]كشف بعملاء المكتب'!#REF!</definedName>
    <definedName name="عملاءالمكتب_13">'[3]كشف بعملاء المكتب'!#REF!</definedName>
    <definedName name="ك.الحضور" localSheetId="9">#REF!</definedName>
    <definedName name="ك.الحضور">#REF!</definedName>
    <definedName name="كشفتفريغ" localSheetId="9">#REF!</definedName>
    <definedName name="كشفتفريغ">#REF!</definedName>
    <definedName name="كمك" localSheetId="9">#REF!</definedName>
    <definedName name="كمك">#REF!</definedName>
    <definedName name="م.المراجعةالنهائية" localSheetId="9">#REF!</definedName>
    <definedName name="م.المراجعةالنهائية">#REF!</definedName>
    <definedName name="م.المكاتب" localSheetId="9">#REF!</definedName>
    <definedName name="م.المكاتب">#REF!</definedName>
    <definedName name="م.بالمستودع" localSheetId="9">#REF!</definedName>
    <definedName name="م.بالمستودع">#REF!</definedName>
    <definedName name="مدحت">#REF!</definedName>
    <definedName name="مراسلاتالعملاء" localSheetId="9">#REF!</definedName>
    <definedName name="مراسلاتالعملاء">#REF!</definedName>
    <definedName name="موقفالعملاء" localSheetId="9">#REF!</definedName>
    <definedName name="موقفالعملاء">#REF!</definedName>
    <definedName name="ن.سيارة" localSheetId="9">#REF!</definedName>
    <definedName name="ن.سيارة">#REF!</definedName>
    <definedName name="نبذة" localSheetId="9">#REF!</definedName>
    <definedName name="نبذة">#REF!</definedName>
    <definedName name="نوعالخدمة" localSheetId="9">#REF!</definedName>
    <definedName name="نوعالخدمة">#REF!</definedName>
  </definedNames>
  <calcPr calcId="191029"/>
  <customWorkbookViews>
    <customWorkbookView name="SACAD OFFICE - Personal View" guid="{C4C54333-0C8B-484B-8210-F3D7E510C081}" mergeInterval="0" personalView="1" maximized="1" xWindow="-8" yWindow="-8" windowWidth="1936" windowHeight="1048" activeSheetId="18"/>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6" i="26" l="1"/>
  <c r="J9" i="29"/>
  <c r="J13" i="29"/>
  <c r="J10" i="29"/>
  <c r="J14" i="29"/>
  <c r="A5" i="35"/>
  <c r="B4" i="35"/>
  <c r="D15" i="29"/>
  <c r="D11" i="29"/>
  <c r="B19" i="17"/>
  <c r="D17" i="29" l="1"/>
  <c r="B13" i="23"/>
  <c r="E8" i="16"/>
  <c r="E7" i="16"/>
  <c r="E7" i="26"/>
  <c r="H14" i="34" s="1"/>
  <c r="B3" i="29"/>
  <c r="B3" i="34"/>
  <c r="I8" i="17"/>
  <c r="I13" i="17"/>
  <c r="H9" i="23" l="1"/>
  <c r="H8" i="23"/>
  <c r="H7" i="23"/>
  <c r="H21" i="23"/>
  <c r="E11" i="18" s="1"/>
  <c r="H27" i="23"/>
  <c r="H28" i="23" s="1"/>
  <c r="C9" i="17" s="1"/>
  <c r="E25" i="15" s="1"/>
  <c r="H14" i="29"/>
  <c r="F14" i="29"/>
  <c r="H10" i="29"/>
  <c r="H11" i="29" s="1"/>
  <c r="F10" i="29"/>
  <c r="F11" i="29" s="1"/>
  <c r="H11" i="19"/>
  <c r="D29" i="30"/>
  <c r="C29" i="30"/>
  <c r="F28" i="30"/>
  <c r="H28" i="30" s="1"/>
  <c r="H26" i="30"/>
  <c r="F23" i="30"/>
  <c r="H23" i="30" s="1"/>
  <c r="F21" i="30"/>
  <c r="H21" i="30" s="1"/>
  <c r="F19" i="30"/>
  <c r="H19" i="30" s="1"/>
  <c r="F18" i="30"/>
  <c r="H18" i="30" s="1"/>
  <c r="G16" i="30"/>
  <c r="F13" i="30"/>
  <c r="E13" i="30"/>
  <c r="E29" i="30" s="1"/>
  <c r="F8" i="30"/>
  <c r="H8" i="30" s="1"/>
  <c r="G3" i="30"/>
  <c r="B32" i="18"/>
  <c r="C12" i="17"/>
  <c r="H27" i="29" l="1"/>
  <c r="F27" i="29"/>
  <c r="G29" i="30"/>
  <c r="H13" i="30"/>
  <c r="H15" i="34" s="1"/>
  <c r="H20" i="34" s="1"/>
  <c r="H21" i="34" s="1"/>
  <c r="H7" i="19"/>
  <c r="I9" i="17"/>
  <c r="F29" i="30"/>
  <c r="E18" i="18"/>
  <c r="H15" i="29"/>
  <c r="F15" i="29"/>
  <c r="F17" i="29" s="1"/>
  <c r="B20" i="34"/>
  <c r="H10" i="23"/>
  <c r="H6" i="19"/>
  <c r="E6" i="18"/>
  <c r="I11" i="17"/>
  <c r="B14" i="18"/>
  <c r="B15" i="18"/>
  <c r="B8" i="18"/>
  <c r="B3" i="23"/>
  <c r="B4" i="23"/>
  <c r="H29" i="30" l="1"/>
  <c r="J11" i="29"/>
  <c r="H8" i="19"/>
  <c r="E8" i="15" s="1"/>
  <c r="H12" i="19"/>
  <c r="E9" i="15" s="1"/>
  <c r="E14" i="18" s="1"/>
  <c r="E18" i="26"/>
  <c r="J15" i="29"/>
  <c r="E10" i="18" s="1"/>
  <c r="E17" i="15"/>
  <c r="E15" i="18" s="1"/>
  <c r="E21" i="15"/>
  <c r="E23" i="18" s="1"/>
  <c r="E24" i="18" s="1"/>
  <c r="H10" i="19"/>
  <c r="H19" i="34" s="1"/>
  <c r="H17" i="29"/>
  <c r="J17" i="29" l="1"/>
  <c r="E10" i="15"/>
  <c r="H12" i="23"/>
  <c r="E19" i="18"/>
  <c r="H20" i="23" l="1"/>
  <c r="H26" i="23" s="1"/>
  <c r="E10" i="16"/>
  <c r="E12" i="15" l="1"/>
  <c r="E13" i="15" s="1"/>
  <c r="E14" i="15" s="1"/>
  <c r="D28" i="23"/>
  <c r="B4" i="26"/>
  <c r="B3" i="26"/>
  <c r="E9" i="16" l="1"/>
  <c r="E11" i="16" s="1"/>
  <c r="H13" i="23" s="1"/>
  <c r="H17" i="23" s="1"/>
  <c r="E12" i="16"/>
  <c r="E18" i="15"/>
  <c r="E8" i="18" l="1"/>
  <c r="E13" i="16"/>
  <c r="G10" i="17" s="1"/>
  <c r="E12" i="18" l="1"/>
  <c r="E16" i="18" s="1"/>
  <c r="E25" i="18" s="1"/>
  <c r="I10" i="17"/>
  <c r="G12" i="17"/>
  <c r="I12" i="17" l="1"/>
  <c r="G14" i="17"/>
  <c r="H22" i="23"/>
  <c r="E20" i="15" s="1"/>
  <c r="E22" i="15" s="1"/>
  <c r="E23" i="15" s="1"/>
  <c r="B22" i="16"/>
  <c r="C14" i="17"/>
  <c r="B1" i="16" l="1"/>
  <c r="E27" i="18" l="1"/>
  <c r="B1" i="17" l="1"/>
  <c r="B2" i="16"/>
  <c r="B2" i="17" s="1"/>
  <c r="B1" i="18" l="1"/>
  <c r="B1" i="34" s="1"/>
  <c r="B1" i="19" l="1"/>
  <c r="B1" i="29"/>
  <c r="B2" i="18"/>
  <c r="B2" i="34" s="1"/>
  <c r="B1" i="23" l="1"/>
  <c r="B1" i="26" s="1"/>
  <c r="B2" i="19"/>
  <c r="B2" i="29"/>
  <c r="B2" i="23" l="1"/>
  <c r="B2" i="26" s="1"/>
  <c r="E14" i="17" l="1"/>
  <c r="E26" i="15" l="1"/>
  <c r="I14" i="17"/>
  <c r="E27" i="15" l="1"/>
  <c r="E28" i="15" s="1"/>
</calcChain>
</file>

<file path=xl/sharedStrings.xml><?xml version="1.0" encoding="utf-8"?>
<sst xmlns="http://schemas.openxmlformats.org/spreadsheetml/2006/main" count="215" uniqueCount="175">
  <si>
    <t>الأصـول الـمـتـداولـة</t>
  </si>
  <si>
    <t>مـجـمـوع الأصـول الـمـتـداولـة</t>
  </si>
  <si>
    <t>إيـضـاح</t>
  </si>
  <si>
    <t>الـمـجـمـــــــوع</t>
  </si>
  <si>
    <t xml:space="preserve"> </t>
  </si>
  <si>
    <t>رأس المال</t>
  </si>
  <si>
    <t xml:space="preserve">الأصــــــــــــول </t>
  </si>
  <si>
    <t xml:space="preserve">الأصــول غير المتداولة </t>
  </si>
  <si>
    <t xml:space="preserve">مجموع الأصــول غير المتداولة </t>
  </si>
  <si>
    <t>الإلــتــزامـــات وحـقـوق الملكية</t>
  </si>
  <si>
    <t>الإلــتــزامـــات الـمـتـداولـة</t>
  </si>
  <si>
    <t>مـجـمـوع الإلــتزامـــات الـمـتـداولـة</t>
  </si>
  <si>
    <t xml:space="preserve">الإلـتـزامـات غير المتداولة </t>
  </si>
  <si>
    <t xml:space="preserve">مـجـمـوع الالـتـزامــات غير المتداولة </t>
  </si>
  <si>
    <t>حـقـوق الملكية</t>
  </si>
  <si>
    <t>مـجـمـوع حـقـوق الملكية</t>
  </si>
  <si>
    <t>(جميع المبالغ بالريال السعودي)</t>
  </si>
  <si>
    <t>نقد وما في حكمه</t>
  </si>
  <si>
    <t>إيرادات النشاط</t>
  </si>
  <si>
    <t>تكاليف النشاط</t>
  </si>
  <si>
    <t xml:space="preserve">( جميع المبالغ بالريال السعودي ) </t>
  </si>
  <si>
    <t xml:space="preserve"> منافع موظفين مكونة</t>
  </si>
  <si>
    <t xml:space="preserve">التـــــدفقــات النقــــديــة مــن الأنشطة التمويلية </t>
  </si>
  <si>
    <t>المجموع</t>
  </si>
  <si>
    <t>إضافات</t>
  </si>
  <si>
    <r>
      <t>الإستهلاك المتراكم</t>
    </r>
    <r>
      <rPr>
        <b/>
        <sz val="13"/>
        <color rgb="FF000000"/>
        <rFont val="Sakkal Majalla"/>
      </rPr>
      <t>:</t>
    </r>
  </si>
  <si>
    <t>صافي القيمة الدفترية :</t>
  </si>
  <si>
    <t>عدد الحصص</t>
  </si>
  <si>
    <t>التكلفة :</t>
  </si>
  <si>
    <t xml:space="preserve">إجمالي الدخل الشامل  </t>
  </si>
  <si>
    <t>طبيعة وحجم المعاملات</t>
  </si>
  <si>
    <t>الجهه ذات العلاقة</t>
  </si>
  <si>
    <t>طبيعة العلاقة</t>
  </si>
  <si>
    <t>حجم التعامل</t>
  </si>
  <si>
    <t xml:space="preserve">تمويل </t>
  </si>
  <si>
    <t>طبيعـــــــــــة المعاملة</t>
  </si>
  <si>
    <t>فيما يلي ملخص الأرصدة مع الاطراف ذات علاقة الظاهرة بقائمة المركز المالي:</t>
  </si>
  <si>
    <t>مصروفات مستحقة وأرصدة دائنة أخري</t>
  </si>
  <si>
    <t>أتعاب مهنية مستحقة</t>
  </si>
  <si>
    <t>مخصص منافع الموظفين</t>
  </si>
  <si>
    <t xml:space="preserve">إسم الشريك </t>
  </si>
  <si>
    <t>أجور ومرتبات ومافي حكمها</t>
  </si>
  <si>
    <t>ايجارات</t>
  </si>
  <si>
    <t xml:space="preserve">الوعاء الضريبى </t>
  </si>
  <si>
    <t xml:space="preserve">القيمة الاسمية </t>
  </si>
  <si>
    <t>مجمل الربح</t>
  </si>
  <si>
    <t xml:space="preserve">مخصصات مكونة خلال الفترة </t>
  </si>
  <si>
    <t xml:space="preserve">المكون عن الفترة </t>
  </si>
  <si>
    <t xml:space="preserve">بنود الدخل الشامل الآخر </t>
  </si>
  <si>
    <t>رسوم حكومية واشتراكات</t>
  </si>
  <si>
    <t>تعديلات</t>
  </si>
  <si>
    <t xml:space="preserve">التغيــر في الأصول والالتزامات التشغيلية </t>
  </si>
  <si>
    <t xml:space="preserve">احتياطي نظامي </t>
  </si>
  <si>
    <t xml:space="preserve">محول الى الاحتياطي النظامي </t>
  </si>
  <si>
    <t xml:space="preserve">مجموع  الأصــــــــــول </t>
  </si>
  <si>
    <t xml:space="preserve">مجموع  الإلــتزامـــات </t>
  </si>
  <si>
    <t>مجموع  الإلــتــزامـــات وحـقـوق الملكية</t>
  </si>
  <si>
    <r>
      <rPr>
        <b/>
        <sz val="13"/>
        <rFont val="Sakkal Majalla"/>
      </rPr>
      <t xml:space="preserve"> </t>
    </r>
    <r>
      <rPr>
        <sz val="13"/>
        <rFont val="Sakkal Majalla"/>
      </rPr>
      <t xml:space="preserve">مـصـروفـات إدارية  و عمومية </t>
    </r>
  </si>
  <si>
    <t xml:space="preserve">مصروف ضريبة الدخل </t>
  </si>
  <si>
    <t>إهــلاك عقارات وآلات ومـعـدات</t>
  </si>
  <si>
    <t xml:space="preserve">صافى النقد الناتج من الأنشطة التمويلية </t>
  </si>
  <si>
    <t>تتمثــــــل الأطراف ذات العلاقة في الشركــــــــاء بالشركة وكبــــــــار موظفي الإدارة بالشركة والمنشآت التي يملكها أو يديرها هذه الجهات وكذلك المنشآت التي تمارس على هذه الجهات سيطرة مشتركة أو نفوذا جوهريا. وفيما يلي ملخصا بأهم المعاملات التي تمت بين الشركة والأطراف ذوي العلاقة خلال الفترة :</t>
  </si>
  <si>
    <t xml:space="preserve">دفعات مقدمة و ارصدة مدينة أخرى </t>
  </si>
  <si>
    <t xml:space="preserve">ايجارت مدفوعة مقدما </t>
  </si>
  <si>
    <t xml:space="preserve">التــدفقــات النقـديــة  مـن الأنشطة التشغيلية </t>
  </si>
  <si>
    <t>التـــــدفقــات النقــــديــة مــن الأنشطة الإستثمارية</t>
  </si>
  <si>
    <t xml:space="preserve">مستحق الى اطرف ذات علاقة </t>
  </si>
  <si>
    <t xml:space="preserve">مستحق لجهات ذات علاقة </t>
  </si>
  <si>
    <t>التغير في النقد و ما في حكمه</t>
  </si>
  <si>
    <t>نقد لدى البنوك</t>
  </si>
  <si>
    <t>اسم الحساب</t>
  </si>
  <si>
    <t>مخصص نهاية الخدمة</t>
  </si>
  <si>
    <t>مصروف نهاية الخدمة</t>
  </si>
  <si>
    <t>مشتريات</t>
  </si>
  <si>
    <t>اثاث و مفروشات</t>
  </si>
  <si>
    <t>في  31 ديسمبر 2024م</t>
  </si>
  <si>
    <t>في31 ديسمبر 2024م</t>
  </si>
  <si>
    <t>قـائـمـة الـمـركــز الـمـالـي كما فــي 31 ديـسـمـــبـر 2024م</t>
  </si>
  <si>
    <t>31 ديسمبر 2024م</t>
  </si>
  <si>
    <t>الرصيد كما في 31 ديسمبر 2024م</t>
  </si>
  <si>
    <t>المسلسل</t>
  </si>
  <si>
    <t>الرصيد الافتتاحي</t>
  </si>
  <si>
    <t>رصيد الحركة</t>
  </si>
  <si>
    <t>الرصيد الختامي</t>
  </si>
  <si>
    <t>مدين</t>
  </si>
  <si>
    <t>دائن</t>
  </si>
  <si>
    <t>بنك الرياض</t>
  </si>
  <si>
    <t>حاسب الي</t>
  </si>
  <si>
    <t>اثاث</t>
  </si>
  <si>
    <t>مخصص اهلاك حاسب الي</t>
  </si>
  <si>
    <t>مخصص اهلاك الأثاث</t>
  </si>
  <si>
    <t>ايجار مدفوع مقدما</t>
  </si>
  <si>
    <t xml:space="preserve">اتعاب مهنية مستحقة </t>
  </si>
  <si>
    <t xml:space="preserve">ضريبة القيمة المضافة </t>
  </si>
  <si>
    <t>تأمينات اجتماعية مستحقة</t>
  </si>
  <si>
    <t>جاري الشريك</t>
  </si>
  <si>
    <t>راس المال</t>
  </si>
  <si>
    <t xml:space="preserve">أرباح / خسائر رأسمالية </t>
  </si>
  <si>
    <t>الإيرادات</t>
  </si>
  <si>
    <t>الرواتب</t>
  </si>
  <si>
    <t>م. حكومية</t>
  </si>
  <si>
    <t>الإيجارات</t>
  </si>
  <si>
    <t>التأمينات الاجتماعية</t>
  </si>
  <si>
    <t>مصاريف صيانة</t>
  </si>
  <si>
    <t>الكهرباء</t>
  </si>
  <si>
    <t xml:space="preserve">اتعاب مهنية  </t>
  </si>
  <si>
    <t>متنوعة</t>
  </si>
  <si>
    <t>اهلاك الأصول الثابتة</t>
  </si>
  <si>
    <t>عمولة بنكية</t>
  </si>
  <si>
    <t>الاجمالي</t>
  </si>
  <si>
    <t>البنوك</t>
  </si>
  <si>
    <t>تصنيف الحساب</t>
  </si>
  <si>
    <t>اصول ثابته</t>
  </si>
  <si>
    <t>مخصص الاهلاك</t>
  </si>
  <si>
    <t>ايجار مقدم</t>
  </si>
  <si>
    <t>اتعاب مستحقة</t>
  </si>
  <si>
    <t>ضريبة مستحقة</t>
  </si>
  <si>
    <t>تأمينات مستحقة</t>
  </si>
  <si>
    <t>مستحق لجهات ذات علاقة</t>
  </si>
  <si>
    <t>ارباح و خسائر</t>
  </si>
  <si>
    <t>ايرادات</t>
  </si>
  <si>
    <t>م.عمومية و ادارية</t>
  </si>
  <si>
    <t>أجهزة حاسب الي و طابعات</t>
  </si>
  <si>
    <t>كهرباء و مياه</t>
  </si>
  <si>
    <t>اهلاك ممتلكات و معدات</t>
  </si>
  <si>
    <t>عمولات بنكية</t>
  </si>
  <si>
    <t>التزامات ضريبة القيمة المضافة</t>
  </si>
  <si>
    <t xml:space="preserve"> رأس المال  </t>
  </si>
  <si>
    <r>
      <t>5-</t>
    </r>
    <r>
      <rPr>
        <b/>
        <sz val="13"/>
        <color rgb="FF000000"/>
        <rFont val="Sakkal Majalla"/>
      </rPr>
      <t> </t>
    </r>
    <r>
      <rPr>
        <b/>
        <u/>
        <sz val="13"/>
        <color rgb="FF000000"/>
        <rFont val="Sakkal Majalla"/>
      </rPr>
      <t xml:space="preserve"> نقــد وما في حكمه</t>
    </r>
  </si>
  <si>
    <r>
      <t>6-</t>
    </r>
    <r>
      <rPr>
        <b/>
        <sz val="13"/>
        <color rgb="FF000000"/>
        <rFont val="Sakkal Majalla"/>
      </rPr>
      <t xml:space="preserve">  </t>
    </r>
    <r>
      <rPr>
        <b/>
        <u/>
        <sz val="13"/>
        <color rgb="FF000000"/>
        <rFont val="Sakkal Majalla"/>
      </rPr>
      <t xml:space="preserve">دفعات مقدمة و ارصدة مدينة أخرى </t>
    </r>
  </si>
  <si>
    <r>
      <t xml:space="preserve">7 -      </t>
    </r>
    <r>
      <rPr>
        <b/>
        <u/>
        <sz val="13"/>
        <color theme="1"/>
        <rFont val="Sakkal Majalla"/>
      </rPr>
      <t xml:space="preserve">  المعاملات مع اطراف ذات العلاقة </t>
    </r>
  </si>
  <si>
    <r>
      <t xml:space="preserve"> </t>
    </r>
    <r>
      <rPr>
        <b/>
        <u/>
        <sz val="13"/>
        <color rgb="FF000000"/>
        <rFont val="Sakkal Majalla"/>
      </rPr>
      <t>المستحق الى أطراف ذات علاقة:</t>
    </r>
  </si>
  <si>
    <r>
      <t xml:space="preserve">9 -   </t>
    </r>
    <r>
      <rPr>
        <b/>
        <u/>
        <sz val="13"/>
        <color rgb="FF000000"/>
        <rFont val="Sakkal Majalla"/>
      </rPr>
      <t>مصروفات مستحقة وارصدة دائنة أخرى</t>
    </r>
  </si>
  <si>
    <r>
      <t>10 -</t>
    </r>
    <r>
      <rPr>
        <b/>
        <u/>
        <sz val="13"/>
        <color rgb="FF000000"/>
        <rFont val="Sakkal Majalla"/>
      </rPr>
      <t xml:space="preserve"> إحـتـسـاب مـخـصـص الضريبة </t>
    </r>
  </si>
  <si>
    <r>
      <t>11 -</t>
    </r>
    <r>
      <rPr>
        <b/>
        <u/>
        <sz val="13"/>
        <color rgb="FF000000"/>
        <rFont val="Sakkal Majalla"/>
      </rPr>
      <t xml:space="preserve"> مخصص منافع موظفين </t>
    </r>
  </si>
  <si>
    <r>
      <t>12 -</t>
    </r>
    <r>
      <rPr>
        <b/>
        <u/>
        <sz val="13"/>
        <color rgb="FF000000"/>
        <rFont val="Sakkal Majalla"/>
      </rPr>
      <t xml:space="preserve">  رأس المال </t>
    </r>
  </si>
  <si>
    <t xml:space="preserve">شركة شخص واحد - ذات مسئولية محدودة أجنبية </t>
  </si>
  <si>
    <t xml:space="preserve">للفترة من 13 ديسمبر 2023م  حتى   31 ديسمبر 2024م  </t>
  </si>
  <si>
    <r>
      <t xml:space="preserve">8 - </t>
    </r>
    <r>
      <rPr>
        <b/>
        <u/>
        <sz val="13"/>
        <rFont val="Sakkal Majalla"/>
      </rPr>
      <t xml:space="preserve">ممتلكات ومعدات </t>
    </r>
  </si>
  <si>
    <t>ممتلكات ومـعـدات ـ صافي</t>
  </si>
  <si>
    <t>خسائر متراكمة</t>
  </si>
  <si>
    <t>صافي خسارة الفترة</t>
  </si>
  <si>
    <t>الرصيد كما في 13 ديسمبر 2024م</t>
  </si>
  <si>
    <t>رأسمال مضاف</t>
  </si>
  <si>
    <t xml:space="preserve">النقد  المستخدم في الأنشطة التشغيلية </t>
  </si>
  <si>
    <t xml:space="preserve">صـافي النقد المستخدم في الأنشطة الاستثمارية </t>
  </si>
  <si>
    <t xml:space="preserve">النقــد ومــا في حكمــه في أول الفترة </t>
  </si>
  <si>
    <t>النقــد ومــا في حكمــه في أخر  الفترة</t>
  </si>
  <si>
    <t xml:space="preserve">ايضاحات حول القوائم المالية للفترة من 13 ديسمبر 2023م  حتى 31 ديسمبر 2024م  </t>
  </si>
  <si>
    <t xml:space="preserve">قائمة الربح أو الخسارة والدخل الشامل الآخر  للفترة من 13 ديسمبر 2023م حتى 31 ديسمبر 2024م  </t>
  </si>
  <si>
    <t xml:space="preserve">قائمة التغيرات في حقوق الملكية للفترة من 13 ديسمبر 2023م حتى 31 ديسمبر 2024م  </t>
  </si>
  <si>
    <t xml:space="preserve">قـائـمـة الـتـدفـقـات الـنـقـديـة  للفترة من 13 ديسمبر 2023م حتى 31 ديسمبر 2024م  </t>
  </si>
  <si>
    <t>شركة فرانبروز انتيربرايس برايفتلمتد</t>
  </si>
  <si>
    <t xml:space="preserve">خسارة الفترة قبل ضريبة الدخل </t>
  </si>
  <si>
    <t xml:space="preserve">للفترة من 13 ديسمبر 2023م حتى 31 ديسمبر 2024م  </t>
  </si>
  <si>
    <t>الضريبة  بواقع 20%</t>
  </si>
  <si>
    <t xml:space="preserve">حـُـدِدَ  رأس مــال الشركــة بمبلغ 100,000 ريال سعودى(فقط مئة ألف ريال سعودي لا غير ) مقسم إلى  100حصة (فقط مائة حصة لاغير) نقدية متساوية  القيمة، تبلغ القيمة الإسمية لكل منها(1,000) ريال مدفوعة ومملوكة بالكامل للشريك  كما يلي :  </t>
  </si>
  <si>
    <t>المالك</t>
  </si>
  <si>
    <r>
      <t>13 -</t>
    </r>
    <r>
      <rPr>
        <b/>
        <u/>
        <sz val="13"/>
        <color rgb="FF000000"/>
        <rFont val="Sakkal Majalla"/>
      </rPr>
      <t xml:space="preserve"> المصاريف الادارية والعمومية</t>
    </r>
  </si>
  <si>
    <t xml:space="preserve">(مـدفـوعـات) لشـراء ممتلكات ومعدات </t>
  </si>
  <si>
    <t>الرصيد فى 13 ديسمبر 2023م</t>
  </si>
  <si>
    <t xml:space="preserve">"إن الإيضاحات المرفقة  من  (1) إلى  (15) تشكل جزءً لا يتجزأ من هذه القوائم المالية وتقرأ معها " </t>
  </si>
  <si>
    <t>شركة صدف حياة المحدودة</t>
  </si>
  <si>
    <t>صافي (خسارة) الفترة</t>
  </si>
  <si>
    <t>تتمثل طبيعة وحجم التعامل مع الاطراف ذات العلاقة خلال الفترة  المنتهية في 31 ديسمبر 2024م كما يلي:</t>
  </si>
  <si>
    <t>فروقات استهلاك  ومصارف صيانة</t>
  </si>
  <si>
    <t>آلات ومعدات</t>
  </si>
  <si>
    <t>بيان</t>
  </si>
  <si>
    <t>الحساب</t>
  </si>
  <si>
    <t>التاريخ</t>
  </si>
  <si>
    <t>رقم القيد</t>
  </si>
  <si>
    <t>مصاريف صيانة و اصلاح</t>
  </si>
  <si>
    <t>مجمع إهلاك آلات ومعدات</t>
  </si>
  <si>
    <t>مصروف إهلاك آلات ومعدات</t>
  </si>
  <si>
    <t>رسمة نظام إنذار الحريق سبق أن جرى إعتباره ضمن مصاريف الصيانة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</si>
</sst>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00_);_(* \(#,##0.00\);_(* &quot;-&quot;??_);_(@_)"/>
    <numFmt numFmtId="165" formatCode="#,##0;[Red]\(#,##0\)"/>
    <numFmt numFmtId="166" formatCode="#,##0_-;\(#,###\)"/>
    <numFmt numFmtId="167" formatCode="0_);[Red]\(0\)"/>
    <numFmt numFmtId="168" formatCode="#,##0;\(#,##0\);\-"/>
    <numFmt numFmtId="169" formatCode="#,##0_-;[Red]\(#,##0\)"/>
    <numFmt numFmtId="170" formatCode="_-* #,##0.00_-;_-* #,##0.00\-;_-* &quot;-&quot;??_-;_-@_-"/>
    <numFmt numFmtId="171" formatCode="_(* #,##0_);_(* \(#,##0\);_(* &quot;-&quot;??_);_(@_)"/>
  </numFmts>
  <fonts count="23" x14ac:knownFonts="1">
    <font>
      <sz val="11"/>
      <color theme="1"/>
      <name val="Arial"/>
      <family val="2"/>
      <scheme val="minor"/>
    </font>
    <font>
      <b/>
      <sz val="13"/>
      <color theme="1"/>
      <name val="Sakkal Majalla"/>
    </font>
    <font>
      <b/>
      <u/>
      <sz val="13"/>
      <color theme="1"/>
      <name val="Sakkal Majalla"/>
    </font>
    <font>
      <sz val="13"/>
      <color theme="1"/>
      <name val="Sakkal Majalla"/>
    </font>
    <font>
      <sz val="10"/>
      <name val="Arial"/>
      <family val="2"/>
    </font>
    <font>
      <sz val="10"/>
      <name val="Arial"/>
      <family val="2"/>
      <charset val="178"/>
    </font>
    <font>
      <sz val="13"/>
      <name val="Sakkal Majalla"/>
    </font>
    <font>
      <b/>
      <u/>
      <sz val="13"/>
      <name val="Sakkal Majalla"/>
    </font>
    <font>
      <b/>
      <sz val="13"/>
      <name val="Sakkal Majalla"/>
    </font>
    <font>
      <u/>
      <sz val="13"/>
      <name val="Sakkal Majalla"/>
    </font>
    <font>
      <b/>
      <u/>
      <sz val="13"/>
      <color rgb="FF000000"/>
      <name val="Sakkal Majalla"/>
    </font>
    <font>
      <sz val="13"/>
      <color rgb="FF000000"/>
      <name val="Sakkal Majalla"/>
    </font>
    <font>
      <b/>
      <sz val="13"/>
      <color rgb="FF000000"/>
      <name val="Sakkal Majalla"/>
    </font>
    <font>
      <b/>
      <sz val="13"/>
      <color theme="1" tint="4.9989318521683403E-2"/>
      <name val="Sakkal Majalla"/>
    </font>
    <font>
      <sz val="13"/>
      <color theme="1" tint="4.9989318521683403E-2"/>
      <name val="Sakkal Majalla"/>
    </font>
    <font>
      <sz val="12"/>
      <name val="Sakkal Majalla"/>
    </font>
    <font>
      <sz val="10"/>
      <name val="Arabic Transparent"/>
      <charset val="178"/>
    </font>
    <font>
      <sz val="10"/>
      <name val="Arial"/>
      <family val="2"/>
    </font>
    <font>
      <u/>
      <sz val="10"/>
      <name val="Arabic Transparent"/>
      <charset val="178"/>
    </font>
    <font>
      <sz val="11"/>
      <color theme="1"/>
      <name val="Arial"/>
      <family val="2"/>
      <scheme val="minor"/>
    </font>
    <font>
      <sz val="10"/>
      <color rgb="FF000000"/>
      <name val="Arial"/>
      <family val="2"/>
    </font>
    <font>
      <b/>
      <sz val="12"/>
      <color theme="1"/>
      <name val="Arial"/>
      <family val="2"/>
      <scheme val="minor"/>
    </font>
    <font>
      <sz val="12"/>
      <color theme="1"/>
      <name val="Arial"/>
      <family val="2"/>
      <scheme val="minor"/>
    </font>
  </fonts>
  <fills count="3">
    <fill>
      <patternFill patternType="none"/>
    </fill>
    <fill>
      <patternFill patternType="gray125"/>
    </fill>
    <fill>
      <patternFill patternType="solid">
        <fgColor rgb="FFFFFF00"/>
        <bgColor indexed="64"/>
      </patternFill>
    </fill>
  </fills>
  <borders count="21">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2">
    <xf numFmtId="0" fontId="0" fillId="0" borderId="0"/>
    <xf numFmtId="0" fontId="4" fillId="0" borderId="0"/>
    <xf numFmtId="0" fontId="5" fillId="0" borderId="0" applyNumberFormat="0">
      <alignment horizontal="right"/>
    </xf>
    <xf numFmtId="0" fontId="4" fillId="0" borderId="0"/>
    <xf numFmtId="43" fontId="4" fillId="0" borderId="0" applyFont="0" applyFill="0" applyBorder="0" applyAlignment="0" applyProtection="0"/>
    <xf numFmtId="0" fontId="4" fillId="0" borderId="0"/>
    <xf numFmtId="0" fontId="16" fillId="0" borderId="0"/>
    <xf numFmtId="0" fontId="4" fillId="0" borderId="0"/>
    <xf numFmtId="0" fontId="17" fillId="0" borderId="0"/>
    <xf numFmtId="9" fontId="16" fillId="0" borderId="0" applyFont="0" applyFill="0" applyBorder="0" applyAlignment="0" applyProtection="0"/>
    <xf numFmtId="0" fontId="18" fillId="0" borderId="0" applyNumberFormat="0">
      <alignment horizontal="right"/>
    </xf>
    <xf numFmtId="164" fontId="19" fillId="0" borderId="0" applyFont="0" applyFill="0" applyBorder="0" applyAlignment="0" applyProtection="0"/>
  </cellStyleXfs>
  <cellXfs count="181">
    <xf numFmtId="0" fontId="0" fillId="0" borderId="0" xfId="0"/>
    <xf numFmtId="0" fontId="1" fillId="0" borderId="3" xfId="0" applyFont="1" applyBorder="1" applyAlignment="1">
      <alignment horizontal="center" vertical="center" wrapText="1" readingOrder="2"/>
    </xf>
    <xf numFmtId="0" fontId="2" fillId="0" borderId="0" xfId="0" applyFont="1" applyAlignment="1">
      <alignment horizontal="center" vertical="center" wrapText="1" readingOrder="2"/>
    </xf>
    <xf numFmtId="0" fontId="1" fillId="0" borderId="0" xfId="0" applyFont="1" applyAlignment="1">
      <alignment horizontal="center" vertical="center" wrapText="1" readingOrder="2"/>
    </xf>
    <xf numFmtId="0" fontId="3" fillId="0" borderId="0" xfId="0" applyFont="1" applyAlignment="1">
      <alignment horizontal="right" vertical="center" wrapText="1" readingOrder="2"/>
    </xf>
    <xf numFmtId="0" fontId="3" fillId="0" borderId="0" xfId="0" applyFont="1" applyAlignment="1">
      <alignment horizontal="center" vertical="center" wrapText="1" readingOrder="2"/>
    </xf>
    <xf numFmtId="168" fontId="11" fillId="0" borderId="0" xfId="0" applyNumberFormat="1" applyFont="1" applyAlignment="1">
      <alignment vertical="center" readingOrder="2"/>
    </xf>
    <xf numFmtId="0" fontId="3" fillId="0" borderId="0" xfId="0" applyFont="1" applyAlignment="1">
      <alignment vertical="center" wrapText="1" readingOrder="2"/>
    </xf>
    <xf numFmtId="0" fontId="11" fillId="0" borderId="0" xfId="0" applyFont="1" applyAlignment="1">
      <alignment horizontal="right" vertical="center" readingOrder="2"/>
    </xf>
    <xf numFmtId="0" fontId="3" fillId="0" borderId="0" xfId="0" applyFont="1" applyAlignment="1">
      <alignment vertical="center"/>
    </xf>
    <xf numFmtId="0" fontId="11" fillId="0" borderId="0" xfId="0" applyFont="1" applyAlignment="1">
      <alignment horizontal="center" vertical="center" readingOrder="2"/>
    </xf>
    <xf numFmtId="0" fontId="11" fillId="0" borderId="0" xfId="0" applyFont="1" applyAlignment="1">
      <alignment horizontal="right" vertical="center" wrapText="1" readingOrder="2"/>
    </xf>
    <xf numFmtId="0" fontId="6" fillId="0" borderId="0" xfId="1" applyFont="1" applyAlignment="1">
      <alignment vertical="center" readingOrder="2"/>
    </xf>
    <xf numFmtId="0" fontId="6" fillId="0" borderId="0" xfId="1" applyFont="1" applyAlignment="1">
      <alignment horizontal="right" vertical="center" readingOrder="2"/>
    </xf>
    <xf numFmtId="0" fontId="11" fillId="0" borderId="0" xfId="0" applyFont="1" applyAlignment="1">
      <alignment horizontal="right" vertical="center" wrapText="1" indent="1" readingOrder="2"/>
    </xf>
    <xf numFmtId="0" fontId="8" fillId="0" borderId="0" xfId="1" applyFont="1" applyAlignment="1">
      <alignment horizontal="right" vertical="center" readingOrder="2"/>
    </xf>
    <xf numFmtId="168" fontId="11" fillId="0" borderId="0" xfId="0" applyNumberFormat="1" applyFont="1" applyAlignment="1">
      <alignment vertical="center" wrapText="1" readingOrder="2"/>
    </xf>
    <xf numFmtId="0" fontId="12" fillId="0" borderId="0" xfId="0" applyFont="1" applyAlignment="1">
      <alignment horizontal="right" vertical="center" wrapText="1" indent="1" readingOrder="2"/>
    </xf>
    <xf numFmtId="0" fontId="8" fillId="0" borderId="0" xfId="1" applyFont="1" applyAlignment="1">
      <alignment vertical="center" readingOrder="2"/>
    </xf>
    <xf numFmtId="168" fontId="8" fillId="0" borderId="1" xfId="1" applyNumberFormat="1" applyFont="1" applyBorder="1" applyAlignment="1">
      <alignment vertical="center" readingOrder="2"/>
    </xf>
    <xf numFmtId="166" fontId="6" fillId="0" borderId="0" xfId="1" applyNumberFormat="1" applyFont="1" applyAlignment="1">
      <alignment horizontal="center" vertical="center" readingOrder="2"/>
    </xf>
    <xf numFmtId="0" fontId="11" fillId="0" borderId="0" xfId="0" applyFont="1" applyAlignment="1">
      <alignment horizontal="right" vertical="center" wrapText="1"/>
    </xf>
    <xf numFmtId="0" fontId="6" fillId="0" borderId="0" xfId="0" applyFont="1" applyAlignment="1">
      <alignment horizontal="right" vertical="center" readingOrder="2"/>
    </xf>
    <xf numFmtId="0" fontId="7" fillId="0" borderId="0" xfId="1" applyFont="1" applyAlignment="1">
      <alignment vertical="center" readingOrder="2"/>
    </xf>
    <xf numFmtId="0" fontId="8" fillId="0" borderId="3" xfId="1" applyFont="1" applyBorder="1" applyAlignment="1">
      <alignment horizontal="center" vertical="center" readingOrder="2"/>
    </xf>
    <xf numFmtId="0" fontId="8" fillId="0" borderId="3" xfId="1" applyFont="1" applyBorder="1" applyAlignment="1">
      <alignment horizontal="center" vertical="center" wrapText="1" readingOrder="2"/>
    </xf>
    <xf numFmtId="0" fontId="6" fillId="0" borderId="0" xfId="1" applyFont="1" applyAlignment="1">
      <alignment horizontal="center" vertical="center" wrapText="1" readingOrder="2"/>
    </xf>
    <xf numFmtId="0" fontId="7" fillId="0" borderId="0" xfId="1" applyFont="1" applyAlignment="1">
      <alignment horizontal="center" vertical="center" readingOrder="2"/>
    </xf>
    <xf numFmtId="0" fontId="8" fillId="0" borderId="2" xfId="1" applyFont="1" applyBorder="1" applyAlignment="1">
      <alignment horizontal="right" vertical="center" readingOrder="2"/>
    </xf>
    <xf numFmtId="0" fontId="7" fillId="0" borderId="0" xfId="1" applyFont="1" applyAlignment="1">
      <alignment horizontal="right" vertical="center" readingOrder="2"/>
    </xf>
    <xf numFmtId="3" fontId="6" fillId="0" borderId="0" xfId="0" applyNumberFormat="1" applyFont="1" applyAlignment="1">
      <alignment horizontal="center" vertical="center" readingOrder="2"/>
    </xf>
    <xf numFmtId="168" fontId="6" fillId="0" borderId="0" xfId="0" applyNumberFormat="1" applyFont="1" applyAlignment="1">
      <alignment horizontal="right" vertical="center" readingOrder="2"/>
    </xf>
    <xf numFmtId="168" fontId="6" fillId="0" borderId="0" xfId="1" applyNumberFormat="1" applyFont="1" applyAlignment="1">
      <alignment horizontal="right" vertical="center" readingOrder="2"/>
    </xf>
    <xf numFmtId="168" fontId="8" fillId="0" borderId="1" xfId="0" applyNumberFormat="1" applyFont="1" applyBorder="1" applyAlignment="1">
      <alignment horizontal="right" vertical="center" readingOrder="2"/>
    </xf>
    <xf numFmtId="168" fontId="8" fillId="0" borderId="0" xfId="1" applyNumberFormat="1" applyFont="1" applyAlignment="1">
      <alignment horizontal="right" vertical="center" readingOrder="2"/>
    </xf>
    <xf numFmtId="168" fontId="8" fillId="0" borderId="4" xfId="0" applyNumberFormat="1" applyFont="1" applyBorder="1" applyAlignment="1">
      <alignment horizontal="right" vertical="center" readingOrder="2"/>
    </xf>
    <xf numFmtId="168" fontId="8" fillId="0" borderId="0" xfId="0" applyNumberFormat="1" applyFont="1" applyAlignment="1">
      <alignment horizontal="right" vertical="center" readingOrder="2"/>
    </xf>
    <xf numFmtId="168" fontId="6" fillId="0" borderId="3" xfId="0" applyNumberFormat="1" applyFont="1" applyBorder="1" applyAlignment="1">
      <alignment horizontal="right" vertical="center" readingOrder="2"/>
    </xf>
    <xf numFmtId="168" fontId="8" fillId="0" borderId="1" xfId="1" applyNumberFormat="1" applyFont="1" applyBorder="1" applyAlignment="1">
      <alignment horizontal="right" vertical="center" readingOrder="2"/>
    </xf>
    <xf numFmtId="168" fontId="14" fillId="0" borderId="3" xfId="0" applyNumberFormat="1" applyFont="1" applyBorder="1" applyAlignment="1">
      <alignment horizontal="right" vertical="center" readingOrder="2"/>
    </xf>
    <xf numFmtId="168" fontId="13" fillId="0" borderId="1" xfId="0" applyNumberFormat="1" applyFont="1" applyBorder="1" applyAlignment="1">
      <alignment horizontal="right" vertical="center" readingOrder="2"/>
    </xf>
    <xf numFmtId="168" fontId="8" fillId="0" borderId="5" xfId="0" applyNumberFormat="1" applyFont="1" applyBorder="1" applyAlignment="1">
      <alignment horizontal="right" vertical="center" readingOrder="2"/>
    </xf>
    <xf numFmtId="0" fontId="10" fillId="0" borderId="0" xfId="0" applyFont="1" applyAlignment="1">
      <alignment horizontal="right" vertical="center" wrapText="1" readingOrder="2"/>
    </xf>
    <xf numFmtId="168" fontId="12" fillId="0" borderId="4" xfId="0" applyNumberFormat="1" applyFont="1" applyBorder="1" applyAlignment="1">
      <alignment vertical="center" wrapText="1" readingOrder="2"/>
    </xf>
    <xf numFmtId="0" fontId="6" fillId="0" borderId="0" xfId="2" applyFont="1" applyAlignment="1">
      <alignment horizontal="right" vertical="center" readingOrder="2"/>
    </xf>
    <xf numFmtId="168" fontId="12" fillId="0" borderId="0" xfId="0" applyNumberFormat="1" applyFont="1" applyAlignment="1">
      <alignment vertical="center" wrapText="1" readingOrder="2"/>
    </xf>
    <xf numFmtId="0" fontId="12" fillId="0" borderId="0" xfId="0" applyFont="1" applyAlignment="1">
      <alignment horizontal="right" vertical="center" wrapText="1" readingOrder="2"/>
    </xf>
    <xf numFmtId="0" fontId="12" fillId="0" borderId="3" xfId="0" applyFont="1" applyBorder="1" applyAlignment="1">
      <alignment horizontal="center" vertical="center" wrapText="1" readingOrder="2"/>
    </xf>
    <xf numFmtId="0" fontId="3" fillId="0" borderId="0" xfId="0" applyFont="1" applyAlignment="1">
      <alignment horizontal="justify" vertical="center" wrapText="1" readingOrder="2"/>
    </xf>
    <xf numFmtId="0" fontId="8" fillId="0" borderId="0" xfId="2" applyFont="1" applyAlignment="1">
      <alignment horizontal="right" vertical="center" readingOrder="2"/>
    </xf>
    <xf numFmtId="0" fontId="6" fillId="0" borderId="0" xfId="1" applyFont="1" applyAlignment="1">
      <alignment horizontal="justify" vertical="justify" wrapText="1" readingOrder="2"/>
    </xf>
    <xf numFmtId="168" fontId="11" fillId="0" borderId="3" xfId="0" applyNumberFormat="1" applyFont="1" applyBorder="1" applyAlignment="1">
      <alignment vertical="center" wrapText="1" readingOrder="2"/>
    </xf>
    <xf numFmtId="168" fontId="12" fillId="0" borderId="5" xfId="0" applyNumberFormat="1" applyFont="1" applyBorder="1" applyAlignment="1">
      <alignment vertical="center" wrapText="1" readingOrder="2"/>
    </xf>
    <xf numFmtId="0" fontId="8" fillId="0" borderId="0" xfId="2" applyFont="1" applyAlignment="1">
      <alignment horizontal="right" vertical="center" indent="1" readingOrder="2"/>
    </xf>
    <xf numFmtId="4" fontId="8" fillId="0" borderId="0" xfId="2" applyNumberFormat="1" applyFont="1" applyAlignment="1">
      <alignment vertical="center" readingOrder="2"/>
    </xf>
    <xf numFmtId="0" fontId="3" fillId="0" borderId="0" xfId="1" applyFont="1" applyAlignment="1">
      <alignment horizontal="center" vertical="center"/>
    </xf>
    <xf numFmtId="0" fontId="11" fillId="0" borderId="0" xfId="0" applyFont="1" applyAlignment="1">
      <alignment horizontal="center" vertical="center" wrapText="1" readingOrder="2"/>
    </xf>
    <xf numFmtId="0" fontId="3" fillId="0" borderId="0" xfId="1" applyFont="1" applyAlignment="1">
      <alignment vertical="center" readingOrder="2"/>
    </xf>
    <xf numFmtId="0" fontId="11" fillId="0" borderId="0" xfId="0" applyFont="1" applyAlignment="1">
      <alignment horizontal="justify" vertical="center" wrapText="1" readingOrder="2"/>
    </xf>
    <xf numFmtId="0" fontId="3" fillId="0" borderId="0" xfId="2" applyFont="1" applyAlignment="1">
      <alignment horizontal="right" vertical="center" readingOrder="2"/>
    </xf>
    <xf numFmtId="0" fontId="6" fillId="0" borderId="0" xfId="1" applyFont="1" applyAlignment="1">
      <alignment horizontal="center" vertical="center"/>
    </xf>
    <xf numFmtId="0" fontId="8" fillId="0" borderId="0" xfId="0" applyFont="1" applyAlignment="1">
      <alignment horizontal="center" vertical="center" readingOrder="2"/>
    </xf>
    <xf numFmtId="0" fontId="6" fillId="0" borderId="0" xfId="0" applyFont="1" applyAlignment="1">
      <alignment horizontal="right" vertical="center" wrapText="1" indent="1" readingOrder="2"/>
    </xf>
    <xf numFmtId="168" fontId="6" fillId="0" borderId="0" xfId="1" applyNumberFormat="1" applyFont="1" applyAlignment="1">
      <alignment vertical="center" readingOrder="2"/>
    </xf>
    <xf numFmtId="0" fontId="12" fillId="0" borderId="0" xfId="0" applyFont="1" applyAlignment="1">
      <alignment horizontal="right" vertical="center" readingOrder="2"/>
    </xf>
    <xf numFmtId="0" fontId="6" fillId="0" borderId="0" xfId="1" applyFont="1" applyAlignment="1">
      <alignment vertical="center" wrapText="1" readingOrder="2"/>
    </xf>
    <xf numFmtId="0" fontId="12" fillId="0" borderId="0" xfId="0" applyFont="1" applyAlignment="1">
      <alignment horizontal="center" vertical="center" readingOrder="2"/>
    </xf>
    <xf numFmtId="0" fontId="12" fillId="0" borderId="0" xfId="0" applyFont="1" applyAlignment="1">
      <alignment horizontal="center" vertical="center" wrapText="1" readingOrder="2"/>
    </xf>
    <xf numFmtId="168" fontId="11" fillId="0" borderId="0" xfId="0" applyNumberFormat="1" applyFont="1" applyAlignment="1">
      <alignment horizontal="center" vertical="center" wrapText="1" readingOrder="2"/>
    </xf>
    <xf numFmtId="0" fontId="6" fillId="0" borderId="0" xfId="2" applyFont="1" applyAlignment="1">
      <alignment horizontal="right" vertical="center" wrapText="1" readingOrder="2"/>
    </xf>
    <xf numFmtId="168" fontId="12" fillId="0" borderId="4" xfId="0" applyNumberFormat="1" applyFont="1" applyBorder="1" applyAlignment="1">
      <alignment horizontal="center" vertical="center" wrapText="1" readingOrder="2"/>
    </xf>
    <xf numFmtId="168" fontId="12" fillId="0" borderId="0" xfId="0" applyNumberFormat="1" applyFont="1" applyAlignment="1">
      <alignment horizontal="center" vertical="center" wrapText="1" readingOrder="2"/>
    </xf>
    <xf numFmtId="0" fontId="6" fillId="0" borderId="0" xfId="1" applyFont="1" applyAlignment="1">
      <alignment vertical="center"/>
    </xf>
    <xf numFmtId="167" fontId="6" fillId="0" borderId="0" xfId="1" applyNumberFormat="1" applyFont="1" applyAlignment="1">
      <alignment horizontal="right" vertical="center" readingOrder="2"/>
    </xf>
    <xf numFmtId="0" fontId="9" fillId="0" borderId="0" xfId="0" applyFont="1" applyAlignment="1">
      <alignment horizontal="right" vertical="center" readingOrder="2"/>
    </xf>
    <xf numFmtId="0" fontId="8" fillId="0" borderId="0" xfId="0" applyFont="1" applyAlignment="1">
      <alignment horizontal="right" vertical="center" readingOrder="2"/>
    </xf>
    <xf numFmtId="0" fontId="2" fillId="0" borderId="0" xfId="0" applyFont="1" applyAlignment="1">
      <alignment horizontal="right" vertical="center" readingOrder="2"/>
    </xf>
    <xf numFmtId="0" fontId="2" fillId="0" borderId="0" xfId="0" applyFont="1" applyAlignment="1">
      <alignment vertical="center" readingOrder="2"/>
    </xf>
    <xf numFmtId="0" fontId="1" fillId="0" borderId="0" xfId="0" applyFont="1" applyAlignment="1">
      <alignment vertical="center" wrapText="1" readingOrder="2"/>
    </xf>
    <xf numFmtId="168" fontId="12" fillId="0" borderId="0" xfId="0" applyNumberFormat="1" applyFont="1" applyAlignment="1">
      <alignment horizontal="right" vertical="center" readingOrder="2"/>
    </xf>
    <xf numFmtId="0" fontId="6" fillId="0" borderId="3" xfId="1" applyFont="1" applyBorder="1" applyAlignment="1">
      <alignment vertical="center" readingOrder="2"/>
    </xf>
    <xf numFmtId="0" fontId="7" fillId="0" borderId="0" xfId="1" applyFont="1" applyAlignment="1">
      <alignment horizontal="center" vertical="center"/>
    </xf>
    <xf numFmtId="0" fontId="6" fillId="0" borderId="0" xfId="1" applyFont="1" applyAlignment="1">
      <alignment horizontal="center" vertical="center" readingOrder="2"/>
    </xf>
    <xf numFmtId="0" fontId="8" fillId="0" borderId="0" xfId="1" applyFont="1" applyAlignment="1">
      <alignment horizontal="right" vertical="center" wrapText="1" readingOrder="2"/>
    </xf>
    <xf numFmtId="0" fontId="8" fillId="0" borderId="3" xfId="1" applyFont="1" applyBorder="1" applyAlignment="1">
      <alignment horizontal="right" vertical="center" readingOrder="2"/>
    </xf>
    <xf numFmtId="0" fontId="8" fillId="0" borderId="6" xfId="1" applyFont="1" applyBorder="1" applyAlignment="1">
      <alignment horizontal="right" vertical="center" readingOrder="2"/>
    </xf>
    <xf numFmtId="168" fontId="6" fillId="0" borderId="2" xfId="1" applyNumberFormat="1" applyFont="1" applyBorder="1" applyAlignment="1">
      <alignment horizontal="right" vertical="center" readingOrder="2"/>
    </xf>
    <xf numFmtId="0" fontId="8" fillId="0" borderId="7" xfId="1" applyFont="1" applyBorder="1" applyAlignment="1">
      <alignment horizontal="right" vertical="center" readingOrder="2"/>
    </xf>
    <xf numFmtId="168" fontId="6" fillId="0" borderId="3" xfId="1" applyNumberFormat="1" applyFont="1" applyBorder="1" applyAlignment="1">
      <alignment horizontal="right" vertical="center" readingOrder="2"/>
    </xf>
    <xf numFmtId="168" fontId="8" fillId="0" borderId="8" xfId="1" applyNumberFormat="1" applyFont="1" applyBorder="1" applyAlignment="1">
      <alignment horizontal="right" vertical="center" readingOrder="2"/>
    </xf>
    <xf numFmtId="168" fontId="14" fillId="0" borderId="0" xfId="0" applyNumberFormat="1" applyFont="1" applyAlignment="1">
      <alignment horizontal="right" vertical="center" readingOrder="2"/>
    </xf>
    <xf numFmtId="168" fontId="8" fillId="0" borderId="4" xfId="1" applyNumberFormat="1" applyFont="1" applyBorder="1" applyAlignment="1">
      <alignment horizontal="right" vertical="center" readingOrder="2"/>
    </xf>
    <xf numFmtId="2" fontId="6" fillId="0" borderId="0" xfId="1" applyNumberFormat="1" applyFont="1" applyAlignment="1">
      <alignment vertical="center" readingOrder="2"/>
    </xf>
    <xf numFmtId="165" fontId="6" fillId="0" borderId="0" xfId="1" applyNumberFormat="1" applyFont="1" applyAlignment="1">
      <alignment horizontal="center" vertical="center" readingOrder="2"/>
    </xf>
    <xf numFmtId="169" fontId="7" fillId="0" borderId="0" xfId="0" applyNumberFormat="1" applyFont="1" applyAlignment="1">
      <alignment horizontal="right" vertical="center" readingOrder="2"/>
    </xf>
    <xf numFmtId="0" fontId="6" fillId="0" borderId="0" xfId="1" applyFont="1" applyAlignment="1">
      <alignment readingOrder="2"/>
    </xf>
    <xf numFmtId="168" fontId="9" fillId="0" borderId="0" xfId="0" applyNumberFormat="1" applyFont="1" applyAlignment="1">
      <alignment horizontal="right" vertical="center" readingOrder="2"/>
    </xf>
    <xf numFmtId="0" fontId="6" fillId="0" borderId="0" xfId="3" applyFont="1" applyAlignment="1">
      <alignment vertical="center" readingOrder="2"/>
    </xf>
    <xf numFmtId="169" fontId="8" fillId="0" borderId="0" xfId="0" applyNumberFormat="1" applyFont="1" applyAlignment="1">
      <alignment horizontal="right" vertical="center" readingOrder="2"/>
    </xf>
    <xf numFmtId="169" fontId="6" fillId="0" borderId="0" xfId="0" applyNumberFormat="1" applyFont="1" applyAlignment="1">
      <alignment horizontal="right" vertical="center" readingOrder="2"/>
    </xf>
    <xf numFmtId="0" fontId="8" fillId="0" borderId="0" xfId="1" applyFont="1" applyAlignment="1">
      <alignment vertical="top" readingOrder="2"/>
    </xf>
    <xf numFmtId="168" fontId="8" fillId="0" borderId="2" xfId="1" applyNumberFormat="1" applyFont="1" applyBorder="1" applyAlignment="1">
      <alignment horizontal="right" vertical="center" readingOrder="2"/>
    </xf>
    <xf numFmtId="165" fontId="8" fillId="0" borderId="0" xfId="1" applyNumberFormat="1" applyFont="1" applyAlignment="1">
      <alignment horizontal="center" vertical="center" readingOrder="2"/>
    </xf>
    <xf numFmtId="166" fontId="8" fillId="0" borderId="0" xfId="1" applyNumberFormat="1" applyFont="1" applyAlignment="1">
      <alignment horizontal="center" vertical="center" readingOrder="2"/>
    </xf>
    <xf numFmtId="168" fontId="8" fillId="0" borderId="9" xfId="1" applyNumberFormat="1" applyFont="1" applyBorder="1" applyAlignment="1">
      <alignment horizontal="right" vertical="center" readingOrder="2"/>
    </xf>
    <xf numFmtId="164" fontId="0" fillId="0" borderId="0" xfId="11" applyFont="1" applyFill="1" applyAlignment="1">
      <alignment vertical="top"/>
    </xf>
    <xf numFmtId="168" fontId="11" fillId="0" borderId="1" xfId="0" applyNumberFormat="1" applyFont="1" applyBorder="1" applyAlignment="1">
      <alignment vertical="center" wrapText="1" readingOrder="2"/>
    </xf>
    <xf numFmtId="0" fontId="0" fillId="0" borderId="0" xfId="0" applyAlignment="1">
      <alignment horizontal="right" vertical="top"/>
    </xf>
    <xf numFmtId="0" fontId="0" fillId="0" borderId="0" xfId="0" applyAlignment="1">
      <alignment vertical="top"/>
    </xf>
    <xf numFmtId="0" fontId="20" fillId="0" borderId="0" xfId="0" applyFont="1" applyAlignment="1">
      <alignment horizontal="right" vertical="top"/>
    </xf>
    <xf numFmtId="164" fontId="0" fillId="0" borderId="0" xfId="0" applyNumberFormat="1"/>
    <xf numFmtId="170" fontId="0" fillId="0" borderId="0" xfId="0" applyNumberFormat="1"/>
    <xf numFmtId="0" fontId="21" fillId="0" borderId="10" xfId="0" applyFont="1" applyBorder="1"/>
    <xf numFmtId="0" fontId="22" fillId="0" borderId="13" xfId="0" applyFont="1" applyBorder="1"/>
    <xf numFmtId="0" fontId="22" fillId="0" borderId="14" xfId="0" applyFont="1" applyBorder="1"/>
    <xf numFmtId="0" fontId="21" fillId="0" borderId="14" xfId="0" applyFont="1" applyBorder="1"/>
    <xf numFmtId="0" fontId="21" fillId="0" borderId="15" xfId="0" applyFont="1" applyBorder="1"/>
    <xf numFmtId="0" fontId="0" fillId="0" borderId="16" xfId="0" applyBorder="1"/>
    <xf numFmtId="0" fontId="0" fillId="0" borderId="17" xfId="0" applyBorder="1"/>
    <xf numFmtId="164" fontId="22" fillId="0" borderId="17" xfId="11" applyFont="1" applyFill="1" applyBorder="1"/>
    <xf numFmtId="164" fontId="0" fillId="0" borderId="17" xfId="11" applyFont="1" applyBorder="1"/>
    <xf numFmtId="164" fontId="22" fillId="0" borderId="18" xfId="11" applyFont="1" applyFill="1" applyBorder="1"/>
    <xf numFmtId="164" fontId="0" fillId="0" borderId="0" xfId="11" applyFont="1" applyFill="1" applyAlignment="1">
      <alignment horizontal="center" vertical="center"/>
    </xf>
    <xf numFmtId="0" fontId="0" fillId="0" borderId="0" xfId="0" applyAlignment="1">
      <alignment horizontal="center" vertical="center"/>
    </xf>
    <xf numFmtId="164" fontId="0" fillId="2" borderId="0" xfId="11" applyFont="1" applyFill="1" applyAlignment="1">
      <alignment horizontal="center" vertical="center"/>
    </xf>
    <xf numFmtId="0" fontId="8" fillId="0" borderId="0" xfId="1" applyFont="1" applyAlignment="1">
      <alignment horizontal="right" vertical="center" readingOrder="2"/>
    </xf>
    <xf numFmtId="0" fontId="8" fillId="0" borderId="3" xfId="1" applyFont="1" applyBorder="1" applyAlignment="1">
      <alignment horizontal="center" vertical="center" readingOrder="2"/>
    </xf>
    <xf numFmtId="0" fontId="6" fillId="0" borderId="0" xfId="0" applyFont="1" applyAlignment="1">
      <alignment horizontal="right" vertical="center" readingOrder="2"/>
    </xf>
    <xf numFmtId="0" fontId="12" fillId="0" borderId="3" xfId="0" applyFont="1" applyBorder="1" applyAlignment="1">
      <alignment horizontal="center" vertical="center" readingOrder="2"/>
    </xf>
    <xf numFmtId="0" fontId="12" fillId="0" borderId="3" xfId="0" applyFont="1" applyBorder="1" applyAlignment="1">
      <alignment horizontal="right" vertical="center" wrapText="1" readingOrder="2"/>
    </xf>
    <xf numFmtId="168" fontId="8" fillId="0" borderId="0" xfId="1" applyNumberFormat="1" applyFont="1" applyBorder="1" applyAlignment="1">
      <alignment horizontal="right" vertical="center" readingOrder="2"/>
    </xf>
    <xf numFmtId="0" fontId="8" fillId="0" borderId="0" xfId="1" applyFont="1" applyAlignment="1">
      <alignment horizontal="center" vertical="center" wrapText="1" readingOrder="2"/>
    </xf>
    <xf numFmtId="168" fontId="8" fillId="0" borderId="0" xfId="0" applyNumberFormat="1" applyFont="1" applyBorder="1" applyAlignment="1">
      <alignment horizontal="right" vertical="center" readingOrder="2"/>
    </xf>
    <xf numFmtId="0" fontId="11" fillId="0" borderId="0" xfId="0" applyFont="1" applyBorder="1" applyAlignment="1">
      <alignment horizontal="right" vertical="center" wrapText="1" readingOrder="2"/>
    </xf>
    <xf numFmtId="168" fontId="12" fillId="0" borderId="0" xfId="0" applyNumberFormat="1" applyFont="1" applyBorder="1" applyAlignment="1">
      <alignment vertical="center" wrapText="1" readingOrder="2"/>
    </xf>
    <xf numFmtId="0" fontId="9" fillId="0" borderId="0" xfId="1" applyFont="1" applyAlignment="1">
      <alignment horizontal="center" vertical="center" readingOrder="2"/>
    </xf>
    <xf numFmtId="168" fontId="12" fillId="0" borderId="0" xfId="0" applyNumberFormat="1" applyFont="1" applyAlignment="1">
      <alignment horizontal="center" vertical="center" readingOrder="2"/>
    </xf>
    <xf numFmtId="0" fontId="8" fillId="0" borderId="0" xfId="0" applyFont="1" applyBorder="1" applyAlignment="1">
      <alignment horizontal="right" vertical="center" readingOrder="2"/>
    </xf>
    <xf numFmtId="0" fontId="12" fillId="0" borderId="0" xfId="0" applyFont="1" applyBorder="1" applyAlignment="1">
      <alignment horizontal="right" vertical="center" wrapText="1" indent="1" readingOrder="2"/>
    </xf>
    <xf numFmtId="0" fontId="12" fillId="0" borderId="0" xfId="0" applyFont="1" applyBorder="1" applyAlignment="1">
      <alignment horizontal="right" vertical="center" wrapText="1" readingOrder="2"/>
    </xf>
    <xf numFmtId="0" fontId="12" fillId="0" borderId="0" xfId="0" applyFont="1" applyBorder="1" applyAlignment="1">
      <alignment horizontal="right" vertical="center" readingOrder="2"/>
    </xf>
    <xf numFmtId="0" fontId="6" fillId="0" borderId="3" xfId="2" applyFont="1" applyBorder="1" applyAlignment="1">
      <alignment horizontal="right" vertical="center" readingOrder="2"/>
    </xf>
    <xf numFmtId="0" fontId="8" fillId="0" borderId="0" xfId="1" applyFont="1" applyAlignment="1">
      <alignment horizontal="right" vertical="center" readingOrder="2"/>
    </xf>
    <xf numFmtId="0" fontId="6" fillId="0" borderId="0" xfId="1" applyFont="1" applyAlignment="1">
      <alignment horizontal="right" vertical="center" readingOrder="2"/>
    </xf>
    <xf numFmtId="0" fontId="1" fillId="0" borderId="3" xfId="0" applyFont="1" applyBorder="1" applyAlignment="1">
      <alignment horizontal="center" wrapText="1"/>
    </xf>
    <xf numFmtId="168" fontId="6" fillId="0" borderId="2" xfId="0" applyNumberFormat="1" applyFont="1" applyBorder="1" applyAlignment="1">
      <alignment horizontal="right" vertical="center" readingOrder="2"/>
    </xf>
    <xf numFmtId="168" fontId="6" fillId="0" borderId="0" xfId="2" applyNumberFormat="1" applyFont="1" applyAlignment="1">
      <alignment horizontal="right" vertical="center" readingOrder="2"/>
    </xf>
    <xf numFmtId="168" fontId="11" fillId="0" borderId="0" xfId="0" applyNumberFormat="1" applyFont="1" applyAlignment="1">
      <alignment horizontal="center" vertical="center" readingOrder="2"/>
    </xf>
    <xf numFmtId="0" fontId="3" fillId="0" borderId="0" xfId="0" applyFont="1" applyAlignment="1">
      <alignment horizontal="right" vertical="center" wrapText="1" readingOrder="2"/>
    </xf>
    <xf numFmtId="0" fontId="6" fillId="0" borderId="0" xfId="0" applyFont="1" applyAlignment="1">
      <alignment horizontal="right" vertical="center" readingOrder="2"/>
    </xf>
    <xf numFmtId="0" fontId="8" fillId="0" borderId="0" xfId="0" applyFont="1" applyAlignment="1">
      <alignment horizontal="right" vertical="center" readingOrder="2"/>
    </xf>
    <xf numFmtId="14" fontId="0" fillId="0" borderId="0" xfId="0" applyNumberFormat="1"/>
    <xf numFmtId="171" fontId="0" fillId="0" borderId="0" xfId="11" applyNumberFormat="1" applyFont="1"/>
    <xf numFmtId="0" fontId="21" fillId="0" borderId="11" xfId="0" applyFont="1" applyBorder="1" applyAlignment="1">
      <alignment horizontal="center"/>
    </xf>
    <xf numFmtId="0" fontId="21" fillId="0" borderId="12" xfId="0" applyFont="1"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164" fontId="0" fillId="0" borderId="0" xfId="11" applyFont="1" applyFill="1" applyAlignment="1">
      <alignment horizontal="center" vertical="center"/>
    </xf>
    <xf numFmtId="0" fontId="8" fillId="0" borderId="0" xfId="1" applyFont="1" applyAlignment="1">
      <alignment horizontal="center" vertical="center" readingOrder="2"/>
    </xf>
    <xf numFmtId="0" fontId="8" fillId="0" borderId="2" xfId="1" applyFont="1" applyBorder="1" applyAlignment="1">
      <alignment horizontal="center" vertical="center" readingOrder="2"/>
    </xf>
    <xf numFmtId="0" fontId="8" fillId="0" borderId="0" xfId="1" applyFont="1" applyAlignment="1">
      <alignment horizontal="right" vertical="center" readingOrder="2"/>
    </xf>
    <xf numFmtId="0" fontId="6" fillId="0" borderId="0" xfId="1" applyFont="1" applyAlignment="1">
      <alignment horizontal="right" vertical="center" readingOrder="2"/>
    </xf>
    <xf numFmtId="0" fontId="6" fillId="0" borderId="3" xfId="1" applyFont="1" applyBorder="1" applyAlignment="1">
      <alignment horizontal="right" vertical="center" readingOrder="2"/>
    </xf>
    <xf numFmtId="0" fontId="8" fillId="0" borderId="3" xfId="1" applyFont="1" applyBorder="1" applyAlignment="1">
      <alignment horizontal="center" vertical="center" readingOrder="2"/>
    </xf>
    <xf numFmtId="0" fontId="8" fillId="0" borderId="2" xfId="1" applyFont="1" applyBorder="1" applyAlignment="1">
      <alignment horizontal="center" vertical="top" readingOrder="2"/>
    </xf>
    <xf numFmtId="0" fontId="8" fillId="0" borderId="0" xfId="1" applyFont="1" applyAlignment="1">
      <alignment horizontal="center" vertical="top" readingOrder="2"/>
    </xf>
    <xf numFmtId="0" fontId="8" fillId="0" borderId="0" xfId="0" applyFont="1" applyAlignment="1">
      <alignment horizontal="right" vertical="center" readingOrder="2"/>
    </xf>
    <xf numFmtId="0" fontId="6" fillId="0" borderId="0" xfId="0" applyFont="1" applyAlignment="1">
      <alignment horizontal="right" vertical="center" readingOrder="2"/>
    </xf>
    <xf numFmtId="0" fontId="15" fillId="0" borderId="0" xfId="1" applyFont="1" applyAlignment="1">
      <alignment horizontal="right" vertical="center" readingOrder="2"/>
    </xf>
    <xf numFmtId="0" fontId="15" fillId="0" borderId="3" xfId="1" applyFont="1" applyBorder="1" applyAlignment="1">
      <alignment horizontal="right" vertical="center" readingOrder="2"/>
    </xf>
    <xf numFmtId="0" fontId="11" fillId="0" borderId="0" xfId="0" applyFont="1" applyBorder="1" applyAlignment="1">
      <alignment horizontal="right" vertical="center" wrapText="1" readingOrder="2"/>
    </xf>
    <xf numFmtId="0" fontId="3" fillId="0" borderId="0" xfId="0" applyFont="1" applyAlignment="1">
      <alignment horizontal="justify" vertical="justify" wrapText="1" readingOrder="2"/>
    </xf>
    <xf numFmtId="0" fontId="2" fillId="0" borderId="0" xfId="0" applyFont="1" applyAlignment="1">
      <alignment horizontal="right" vertical="center" wrapText="1" readingOrder="2"/>
    </xf>
    <xf numFmtId="0" fontId="3" fillId="0" borderId="0" xfId="0" applyFont="1" applyAlignment="1">
      <alignment horizontal="right" vertical="center" wrapText="1" readingOrder="2"/>
    </xf>
    <xf numFmtId="0" fontId="12" fillId="0" borderId="0" xfId="0" applyFont="1" applyBorder="1" applyAlignment="1">
      <alignment horizontal="right" vertical="center" readingOrder="2"/>
    </xf>
    <xf numFmtId="0" fontId="1" fillId="0" borderId="0" xfId="0" applyFont="1" applyBorder="1" applyAlignment="1">
      <alignment horizontal="right" vertical="center" readingOrder="2"/>
    </xf>
    <xf numFmtId="0" fontId="6" fillId="0" borderId="3" xfId="1" applyFont="1" applyBorder="1" applyAlignment="1">
      <alignment horizontal="right" vertical="center" wrapText="1" readingOrder="2"/>
    </xf>
    <xf numFmtId="0" fontId="11" fillId="0" borderId="0" xfId="0" applyFont="1" applyAlignment="1">
      <alignment horizontal="justify" vertical="center" wrapText="1" readingOrder="2"/>
    </xf>
    <xf numFmtId="0" fontId="12" fillId="0" borderId="0" xfId="0" applyFont="1" applyBorder="1" applyAlignment="1">
      <alignment horizontal="right" vertical="center" wrapText="1" readingOrder="2"/>
    </xf>
    <xf numFmtId="0" fontId="6" fillId="0" borderId="0" xfId="1" applyFont="1" applyAlignment="1">
      <alignment horizontal="right" vertical="justify" wrapText="1" readingOrder="2"/>
    </xf>
    <xf numFmtId="0" fontId="0" fillId="0" borderId="0" xfId="0" applyAlignment="1">
      <alignment horizontal="center" wrapText="1"/>
    </xf>
  </cellXfs>
  <cellStyles count="12">
    <cellStyle name="Comma" xfId="11" builtinId="3"/>
    <cellStyle name="Comma 2" xfId="4" xr:uid="{00000000-0005-0000-0000-000001000000}"/>
    <cellStyle name="MS_Arabic" xfId="10" xr:uid="{00000000-0005-0000-0000-000002000000}"/>
    <cellStyle name="MS_Arabic 3" xfId="2" xr:uid="{00000000-0005-0000-0000-000003000000}"/>
    <cellStyle name="Percent 2 2" xfId="9" xr:uid="{00000000-0005-0000-0000-000005000000}"/>
    <cellStyle name="عادي" xfId="0" builtinId="0"/>
    <cellStyle name="عادي 2" xfId="8" xr:uid="{00000000-0005-0000-0000-000006000000}"/>
    <cellStyle name="عادي 2 2" xfId="7" xr:uid="{00000000-0005-0000-0000-000007000000}"/>
    <cellStyle name="عادي 3" xfId="6" xr:uid="{00000000-0005-0000-0000-000008000000}"/>
    <cellStyle name="عادي 7" xfId="5" xr:uid="{00000000-0005-0000-0000-000009000000}"/>
    <cellStyle name="عادي 9" xfId="1" xr:uid="{00000000-0005-0000-0000-00000A000000}"/>
    <cellStyle name="عادي_المصنع السعودي للأسقف المعدنية ـ 2000م" xfId="3"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ocuments%20and%20Settings/MR-khaled/Desktop/My%20Documents/&#1578;&#1602;&#1585;&#1610;&#1585;%20&#1605;&#1608;&#1602;&#1601;%20&#1575;&#1604;&#1593;&#1605;&#1604;&#1575;&#1569;%20&#1576;&#1605;&#1603;&#1578;&#1576;%20&#1575;&#1604;&#1582;&#1576;&#158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Hp\My%20Documents\&#1575;&#1604;&#1579;&#1602;&#1576;&#1577;\1435\&#1605;&#1610;&#1586;&#1575;&#1606;&#1610;&#1575;&#1578;\&#1571;&#1581;&#1605;&#1583;\My%20Documents\&#1578;&#1602;&#1585;&#1610;&#1585;%20&#1605;&#1608;&#1602;&#1601;%20&#1575;&#1604;&#1593;&#1605;&#1604;&#1575;&#1569;%20&#1576;&#1605;&#1603;&#1578;&#1576;%20&#1575;&#1604;&#1582;&#1576;&#158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Financial%20Statements\&#1593;&#1576;&#1583;%20&#1575;&#1604;&#1585;&#1581;&#1605;&#1606;%20&#1575;&#1604;&#1594;&#1606;&#1610;&#1605;%20&#1604;&#1604;&#1605;&#1602;&#1575;&#1608;&#1604;&#1575;&#1578;\&#1587;&#1576;&#1578;&#1575;%20&#1575;&#1604;&#1602;&#1575;&#1576;&#1590;&#1577;\2012\disk%20f\&#1605;&#1604;&#1601;&#1575;&#1578;%20&#1603;&#1605;&#1576;&#1610;&#1608;&#1578;&#1585;%20&#1575;&#1604;&#1587;&#1603;&#1585;&#1578;&#1575;&#1585;&#1610;&#1577;\&#1575;&#1604;&#1578;&#1602;&#1575;&#1585;&#1610;&#1585;%20&#1575;&#1604;&#1588;&#1607;&#1585;&#1610;&#1577;\i%20i\&#1578;&#1602;&#1585;&#1610;&#1585;%20&#1605;&#1608;&#1602;&#1601;%20&#1575;&#1604;&#1593;&#1605;&#1604;&#1575;&#1569;%20&#1576;&#1605;&#1603;&#1578;&#1576;%20&#1575;&#1604;&#1582;&#1576;&#158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1593;&#1605;&#1604;&#1575;&#1569;%20&#1575;&#1604;&#1605;&#1603;&#1578;&#1576;\K0040%20%20%20&#1588;&#1585;&#1603;&#1577;%20&#1575;&#1604;&#1581;&#1605;&#1575;&#1583;%20&#1604;&#1604;&#1578;&#1580;&#1575;&#1585;&#1577;%20&#1608;&#1575;&#1604;&#1605;&#1602;&#1575;&#1608;&#1604;&#1575;&#1578;\&#1588;&#1585;&#1603;&#1575;&#1578;%20&#1593;&#1576;&#1583;%20&#1575;&#1604;&#1604;&#1607;%20&#1575;&#1604;&#1581;&#1605;&#1575;&#1583;\2018\&#1605;&#1583;&#1575;&#1585;&#1587;%20&#1575;&#1604;&#1578;&#1585;&#1576;&#1610;&#1577;%20&#1608;&#1575;&#1604;&#1578;&#1593;&#1604;&#1610;&#1605;%20&#1600;%20201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Financial%20Statements\&#1593;&#1576;&#1583;%20&#1575;&#1604;&#1585;&#1581;&#1605;&#1606;%20&#1575;&#1604;&#1594;&#1606;&#1610;&#1605;%20&#1604;&#1604;&#1605;&#1602;&#1575;&#1608;&#1604;&#1575;&#1578;\&#1587;&#1576;&#1578;&#1575;%20&#1575;&#1604;&#1602;&#1575;&#1576;&#1590;&#1577;\2012\Documents%20and%20Settings\sacad\My%20Documents\&#1583;&#1604;&#1605;&#1608;&#1606;%202004\My%20Documents\&#1578;&#1602;&#1585;&#1610;&#1585;%20&#1605;&#1608;&#1602;&#1601;%20&#1575;&#1604;&#1593;&#1605;&#1604;&#1575;&#1569;%20&#1576;&#1605;&#1603;&#1578;&#1576;%20&#1575;&#1604;&#1582;&#1576;&#158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sacad\My%20Documents\&#1576;&#1588;&#1610;&#1585;\&#1575;&#1604;&#1593;&#1605;&#1604;&#1575;&#1569;%20&#1575;&#1604;&#1583;&#1575;&#1574;&#1605;&#1608;&#1606;%20&#1604;&#1605;&#1603;&#1578;&#1576;%20&#1575;&#1604;&#1582;&#1576;&#1585;\&#1605;.&#1570;&#1604;%20&#1575;&#1604;&#1588;&#1610;&#1582;\&#1605;&#1572;&#1587;&#1587;&#1577;%20&#1570;&#1604;%20&#1575;&#1604;&#1588;&#1610;&#1582;%20&#1575;&#1604;&#1604;&#1573;&#1578;&#1589;&#1575;&#1604;&#1575;&#1578;%20&#1600;%20&#1605;&#1610;&#1586;&#1575;&#1606;&#1610;&#1577;\&#1605;&#1572;&#1587;&#1587;&#1577;%20&#1570;&#1604;%20&#1575;&#1604;&#1588;&#1610;&#1582;%20&#1605;&#1610;&#1586;&#1575;&#1606;&#1610;&#1577;%202003&#16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docs.live.net/Documents%20and%20Settings/MR-khaled/Desktop/disk%20f/&#1605;&#1604;&#1601;&#1575;&#1578;%20&#1603;&#1605;&#1576;&#1610;&#1608;&#1578;&#1585;%20&#1575;&#1604;&#1587;&#1603;&#1585;&#1578;&#1575;&#1585;&#1610;&#1577;/&#1575;&#1604;&#1578;&#1602;&#1575;&#1585;&#1610;&#1585;%20&#1575;&#1604;&#1588;&#1607;&#1585;&#1610;&#1577;/i%20i/&#1578;&#1602;&#1585;&#1610;&#1585;%20&#1605;&#1608;&#1602;&#1601;%20&#1575;&#1604;&#1593;&#1605;&#1604;&#1575;&#1569;%20&#1576;&#1605;&#1603;&#1578;&#1576;%20&#1575;&#1604;&#1582;&#1576;&#158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Hp\My%20Documents\&#1575;&#1604;&#1579;&#1602;&#1576;&#1577;\1435\&#1605;&#1610;&#1586;&#1575;&#1606;&#1610;&#1575;&#1578;\&#1571;&#1581;&#1605;&#1583;\disk%20f\&#1605;&#1604;&#1601;&#1575;&#1578;%20&#1603;&#1605;&#1576;&#1610;&#1608;&#1578;&#1585;%20&#1575;&#1604;&#1587;&#1603;&#1585;&#1578;&#1575;&#1585;&#1610;&#1577;\&#1575;&#1604;&#1578;&#1602;&#1575;&#1585;&#1610;&#1585;%20&#1575;&#1604;&#1588;&#1607;&#1585;&#1610;&#1577;\i%20i\&#1578;&#1602;&#1585;&#1610;&#1585;%20&#1605;&#1608;&#1602;&#1601;%20&#1575;&#1604;&#1593;&#1605;&#1604;&#1575;&#1569;%20&#1576;&#1605;&#1603;&#1578;&#1576;%20&#1575;&#1604;&#1582;&#1576;&#158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ورقة2"/>
      <sheetName val="ورقة1"/>
      <sheetName val="نموذج لموظفي المكتب"/>
      <sheetName val="قائمة الموظفين"/>
      <sheetName val="جدول بزيارات العملاء (2)"/>
      <sheetName val="عمولة صرف عقد جديد (2)"/>
      <sheetName val="عمولة صرف عقد جديد"/>
      <sheetName val="توزيع العمولات المستحقة"/>
      <sheetName val="نموذج أجازات"/>
      <sheetName val="ملفات بمستودع الاحساء"/>
      <sheetName val="مصروفات المكاتب"/>
      <sheetName val="صرف راتب"/>
      <sheetName val="تصفية مستحقات موظف (2)"/>
      <sheetName val="تصفية مستحقات نيكاسيو"/>
      <sheetName val="موقف المراجعة الدورية"/>
      <sheetName val="موقف المراجعة النهائي"/>
      <sheetName val="أتعاب مكتب الخبر"/>
      <sheetName val="كشف بعملاء المكتب"/>
      <sheetName val="بيانات عن العميل"/>
      <sheetName val="أسماء العملاء بالانجليزي"/>
      <sheetName val="توقيع ميزانيات"/>
      <sheetName val="كشف حساب العملاء"/>
      <sheetName val="جدول زمني"/>
      <sheetName val="نموذج إستلام سيارة"/>
      <sheetName val="مراسلات العملاء"/>
      <sheetName val="جدول زيارات الاسبوعي"/>
      <sheetName val="موقف العملاء12"/>
      <sheetName val="موقف العملاء"/>
      <sheetName val="إيرادات مكتب الخبر"/>
      <sheetName val="تقرير أعمال المكتب"/>
      <sheetName val="تفريغ كشف الحضور"/>
      <sheetName val="كشف الحضور"/>
      <sheetName val="تصريح تنقل"/>
      <sheetName val="نموذج أجازة"/>
      <sheetName val="تليفونات عملاء مكتب الخبر"/>
      <sheetName val="نصيب أتعاب الفروع"/>
      <sheetName val="تذكرة طائرة (E)"/>
      <sheetName val="تذكرة طائرة (3)"/>
      <sheetName val="تذكرة طائرة"/>
      <sheetName val="سند صرف فواتير"/>
      <sheetName val="نوع الخدمة"/>
      <sheetName val="جرد مخزن"/>
      <sheetName val="كشف تفريغ"/>
      <sheetName val="جرد خزينة"/>
      <sheetName val="بيان القضايا المرسلة"/>
      <sheetName val="موقف أتعاب العملاء"/>
      <sheetName val="موقف أتعاب العمليات الخاصة"/>
      <sheetName val="أتعاب مسك الدفاتر"/>
      <sheetName val="بيان العمل نيكاسيو"/>
      <sheetName val="بيان العمل نيكاسيو (2)"/>
      <sheetName val="بيان العمل الاسبوعي"/>
      <sheetName val="جدول بزيارات العملاء"/>
      <sheetName val="تذكرة طائرة (2)"/>
      <sheetName val="تصفية مستحقات موظف (3)"/>
      <sheetName val="تصفية مستحقات موظف"/>
      <sheetName val="عمولات مستحقة (2)"/>
      <sheetName val="عمولات مستحقة"/>
      <sheetName val="محضر الاجتماع الأسبوعي"/>
      <sheetName val="محضر الاجتماع الأسبوعي (3)"/>
      <sheetName val="محضر الاجتماع الأسبوعي (2)"/>
      <sheetName val="محضر الاجتماع الأسبوعي (4)"/>
      <sheetName val="محضر الاجتماع الأسبوعي (5)"/>
      <sheetName val="محضر الاجتماع الأسبوعي (6)"/>
      <sheetName val="محضر الاجتماع الأسبوعي (7)"/>
      <sheetName val="محضر الاجتماع الأسبوعي (8)"/>
      <sheetName val="عمولة صرف عقد جديد (3)"/>
      <sheetName val="عمولات مستحقة صابر المهدي"/>
      <sheetName val="عمولات مستحقة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ورقة2"/>
      <sheetName val="ورقة1"/>
      <sheetName val="نموذج لموظفي المكتب"/>
      <sheetName val="قائمة الموظفين"/>
      <sheetName val="جدول بزيارات العملاء (2)"/>
      <sheetName val="عمولة صرف عقد جديد (2)"/>
      <sheetName val="عمولة صرف عقد جديد"/>
      <sheetName val="توزيع العمولات المستحقة"/>
      <sheetName val="نموذج أجازات"/>
      <sheetName val="ملفات بمستودع الاحساء"/>
      <sheetName val="مصروفات المكاتب"/>
      <sheetName val="صرف راتب"/>
      <sheetName val="تصفية مستحقات موظف (2)"/>
      <sheetName val="تصفية مستحقات نيكاسيو"/>
      <sheetName val="موقف المراجعة الدورية"/>
      <sheetName val="موقف المراجعة النهائي"/>
      <sheetName val="أتعاب مكتب الخبر"/>
      <sheetName val="كشف بعملاء المكتب"/>
      <sheetName val="بيانات عن العميل"/>
      <sheetName val="أسماء العملاء بالانجليزي"/>
      <sheetName val="توقيع ميزانيات"/>
      <sheetName val="كشف حساب العملاء"/>
      <sheetName val="جدول زمني"/>
      <sheetName val="نموذج إستلام سيارة"/>
      <sheetName val="مراسلات العملاء"/>
      <sheetName val="جدول زيارات الاسبوعي"/>
      <sheetName val="موقف العملاء12"/>
      <sheetName val="موقف العملاء"/>
      <sheetName val="إيرادات مكتب الخبر"/>
      <sheetName val="تقرير أعمال المكتب"/>
      <sheetName val="تفريغ كشف الحضور"/>
      <sheetName val="كشف الحضور"/>
      <sheetName val="تصريح تنقل"/>
      <sheetName val="نموذج أجازة"/>
      <sheetName val="تليفونات عملاء مكتب الخبر"/>
      <sheetName val="نصيب أتعاب الفروع"/>
      <sheetName val="تذكرة طائرة (E)"/>
      <sheetName val="تذكرة طائرة (3)"/>
      <sheetName val="تذكرة طائرة"/>
      <sheetName val="سند صرف فواتير"/>
      <sheetName val="نوع الخدمة"/>
      <sheetName val="جرد مخزن"/>
      <sheetName val="كشف تفريغ"/>
      <sheetName val="جرد خزينة"/>
      <sheetName val="بيان القضايا المرسلة"/>
      <sheetName val="موقف أتعاب العملاء"/>
      <sheetName val="موقف أتعاب العمليات الخاصة"/>
      <sheetName val="أتعاب مسك الدفاتر"/>
      <sheetName val="بيان العمل نيكاسيو"/>
      <sheetName val="بيان العمل نيكاسيو (2)"/>
      <sheetName val="بيان العمل الاسبوعي"/>
      <sheetName val="جدول بزيارات العملاء"/>
      <sheetName val="تذكرة طائرة (2)"/>
      <sheetName val="تصفية مستحقات موظف (3)"/>
      <sheetName val="تصفية مستحقات موظف"/>
      <sheetName val="عمولات مستحقة (2)"/>
      <sheetName val="عمولات مستحقة"/>
      <sheetName val="محضر الاجتماع الأسبوعي"/>
      <sheetName val="محضر الاجتماع الأسبوعي (3)"/>
      <sheetName val="محضر الاجتماع الأسبوعي (2)"/>
      <sheetName val="محضر الاجتماع الأسبوعي (4)"/>
      <sheetName val="محضر الاجتماع الأسبوعي (5)"/>
      <sheetName val="محضر الاجتماع الأسبوعي (6)"/>
      <sheetName val="محضر الاجتماع الأسبوعي (7)"/>
      <sheetName val="محضر الاجتماع الأسبوعي (8)"/>
      <sheetName val="عمولة صرف عقد جديد (3)"/>
      <sheetName val="عمولات مستحقة صابر المهدي"/>
      <sheetName val="عمولات مستحقة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كشف بعملاء المكتب"/>
      <sheetName val="موقف العملاء"/>
      <sheetName val="إيرادات مكتب الخبر"/>
      <sheetName val="تقرير أعمال المكتب"/>
      <sheetName val="أسماء ومسلسل العملاء "/>
      <sheetName val="ورقة2"/>
      <sheetName val="نموذج عهدة مستديمة"/>
      <sheetName val="نموذج عهدة مستديمة (2)"/>
      <sheetName val="نموذج لموظفي المكتب"/>
      <sheetName val="قائمة الموظفين"/>
      <sheetName val="عمولة صرف عقد جديد"/>
      <sheetName val="نموذج أجازات"/>
      <sheetName val="تابع ملفات المستودع"/>
      <sheetName val="ملفات بمستودع الاحساء"/>
      <sheetName val="بدل سكن"/>
      <sheetName val="صرف راتب"/>
      <sheetName val="تصفية مستحقات موظف"/>
      <sheetName val="موقف المراجعة الدورية"/>
      <sheetName val="موقف المراجعة النهائي"/>
      <sheetName val="بيانات عن العميل"/>
      <sheetName val="كشف حساب العملاء"/>
      <sheetName val="نموذج إستلام سيارة"/>
      <sheetName val="مراسلات العملاء"/>
      <sheetName val="جدول بزيارات العملاء"/>
      <sheetName val="جدول زيارات الاسبوعي"/>
      <sheetName val="بيان العمل الاسبوعي"/>
      <sheetName val="ملاحظات صابر"/>
      <sheetName val="التقرير الشهري المعدل"/>
      <sheetName val="تفريغ كشف الحضور"/>
      <sheetName val="كشف الحضور"/>
      <sheetName val="تصريح تنقل"/>
      <sheetName val="تليفونات عملاء مكتب الخبر"/>
      <sheetName val="تذكرة طائرة"/>
      <sheetName val="سند صرف فواتير"/>
      <sheetName val="جرد مخزن"/>
      <sheetName val="كشف تفريغ"/>
      <sheetName val="جرد خزينة"/>
      <sheetName val="بيان القضايا المرسلة"/>
      <sheetName val="موقف أتعاب العملاء"/>
      <sheetName val="موقف أتعاب العمليات الخاصة"/>
      <sheetName val="أتعاب مسك الدفاتر"/>
      <sheetName val="إيجار المكتب"/>
      <sheetName val="حساب مكتب الخبر لدى الفروع"/>
      <sheetName val="سند قيد يومية"/>
      <sheetName val="ورقة1"/>
      <sheetName val="نموذج إرسال الملفات للإرشيف"/>
      <sheetName val="ورقة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الغلاف + الفهرس"/>
      <sheetName val="المركز المالي"/>
      <sheetName val="قائمة الدخل"/>
      <sheetName val="قائمة التغيرات"/>
      <sheetName val="قائمة التدفقات"/>
      <sheetName val="نبذة تاريخية"/>
      <sheetName val="5-3"/>
      <sheetName val="6"/>
      <sheetName val="9-7"/>
      <sheetName val="10"/>
      <sheetName val="13-11"/>
      <sheetName val="16-14"/>
      <sheetName val="إيضاح 15 (2)"/>
      <sheetName val="إيضاح 15 (3)"/>
      <sheetName val="كشف رقم 4"/>
      <sheetName val="كشف رقم 4 (2)"/>
      <sheetName val="إهلاك الأصول 2011 "/>
      <sheetName val="إهلاك الأصول 2008"/>
      <sheetName val="إهلاك الأصول 2007"/>
    </sheetNames>
    <sheetDataSet>
      <sheetData sheetId="0"/>
      <sheetData sheetId="1">
        <row r="7">
          <cell r="B7" t="str">
            <v xml:space="preserve">الأصول </v>
          </cell>
        </row>
      </sheetData>
      <sheetData sheetId="2">
        <row r="2">
          <cell r="B2" t="str">
            <v>شـركـة مـدارس الـتـربـيــة والـتـعـلـيــم الأهـلـيــة</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موقف العملاء"/>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الغلاف + الفهرس"/>
      <sheetName val="المركز المالي"/>
      <sheetName val="قائمة الدخل"/>
      <sheetName val="قائمة التغيرات"/>
      <sheetName val="التدفقات النقدية"/>
      <sheetName val="نبذة تاريخية"/>
      <sheetName val="إيضاح 3-4-5"/>
      <sheetName val="إيضاح 6"/>
      <sheetName val="إيضاح7-8-9"/>
      <sheetName val="إيضاح10 -11"/>
      <sheetName val="ميزان المراجعة"/>
      <sheetName val="القيود"/>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أسماء ومسلسل العملاء "/>
      <sheetName val="ورقة2"/>
      <sheetName val="نموذج عهدة مستديمة"/>
      <sheetName val="نموذج عهدة مستديمة (2)"/>
      <sheetName val="نموذج لموظفي المكتب"/>
      <sheetName val="قائمة الموظفين"/>
      <sheetName val="عمولة صرف عقد جديد"/>
      <sheetName val="نموذج أجازات"/>
      <sheetName val="تابع ملفات المستودع"/>
      <sheetName val="ملفات بمستودع الاحساء"/>
      <sheetName val="بدل سكن"/>
      <sheetName val="صرف راتب"/>
      <sheetName val="تصفية مستحقات موظف"/>
      <sheetName val="موقف المراجعة الدورية"/>
      <sheetName val="موقف المراجعة النهائي"/>
      <sheetName val="بيانات عن العميل"/>
      <sheetName val="كشف حساب العملاء"/>
      <sheetName val="نموذج إستلام سيارة"/>
      <sheetName val="مراسلات العملاء"/>
      <sheetName val="جدول بزيارات العملاء"/>
      <sheetName val="جدول زيارات الاسبوعي"/>
      <sheetName val="بيان العمل الاسبوعي"/>
      <sheetName val="كشف بعملاء المكتب"/>
      <sheetName val="ملاحظات صابر"/>
      <sheetName val="موقف العملاء"/>
      <sheetName val="إيرادات مكتب الخبر"/>
      <sheetName val="التقرير الشهري المعدل"/>
      <sheetName val="تقرير أعمال المكتب"/>
      <sheetName val="تفريغ كشف الحضور"/>
      <sheetName val="كشف الحضور"/>
      <sheetName val="تصريح تنقل"/>
      <sheetName val="تليفونات عملاء مكتب الخبر"/>
      <sheetName val="تذكرة طائرة"/>
      <sheetName val="سند صرف فواتير"/>
      <sheetName val="جرد مخزن"/>
      <sheetName val="كشف تفريغ"/>
      <sheetName val="جرد خزينة"/>
      <sheetName val="بيان القضايا المرسلة"/>
      <sheetName val="موقف أتعاب العملاء"/>
      <sheetName val="موقف أتعاب العمليات الخاصة"/>
      <sheetName val="أتعاب مسك الدفاتر"/>
      <sheetName val="إيجار المكتب"/>
      <sheetName val="حساب مكتب الخبر لدى الفروع"/>
      <sheetName val="سند قيد يومية"/>
      <sheetName val="ورقة1"/>
      <sheetName val="نموذج إرسال الملفات للإرشيف"/>
      <sheetName val="ورقة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أسماء ومسلسل العملاء "/>
      <sheetName val="ورقة2"/>
      <sheetName val="نموذج عهدة مستديمة"/>
      <sheetName val="نموذج عهدة مستديمة (2)"/>
      <sheetName val="نموذج لموظفي المكتب"/>
      <sheetName val="قائمة الموظفين"/>
      <sheetName val="عمولة صرف عقد جديد"/>
      <sheetName val="نموذج أجازات"/>
      <sheetName val="تابع ملفات المستودع"/>
      <sheetName val="ملفات بمستودع الاحساء"/>
      <sheetName val="بدل سكن"/>
      <sheetName val="صرف راتب"/>
      <sheetName val="تصفية مستحقات موظف"/>
      <sheetName val="موقف المراجعة الدورية"/>
      <sheetName val="موقف المراجعة النهائي"/>
      <sheetName val="بيانات عن العميل"/>
      <sheetName val="كشف حساب العملاء"/>
      <sheetName val="نموذج إستلام سيارة"/>
      <sheetName val="مراسلات العملاء"/>
      <sheetName val="جدول بزيارات العملاء"/>
      <sheetName val="جدول زيارات الاسبوعي"/>
      <sheetName val="بيان العمل الاسبوعي"/>
      <sheetName val="كشف بعملاء المكتب"/>
      <sheetName val="ملاحظات صابر"/>
      <sheetName val="موقف العملاء"/>
      <sheetName val="إيرادات مكتب الخبر"/>
      <sheetName val="التقرير الشهري المعدل"/>
      <sheetName val="تقرير أعمال المكتب"/>
      <sheetName val="تفريغ كشف الحضور"/>
      <sheetName val="كشف الحضور"/>
      <sheetName val="تصريح تنقل"/>
      <sheetName val="تليفونات عملاء مكتب الخبر"/>
      <sheetName val="تذكرة طائرة"/>
      <sheetName val="سند صرف فواتير"/>
      <sheetName val="جرد مخزن"/>
      <sheetName val="كشف تفريغ"/>
      <sheetName val="جرد خزينة"/>
      <sheetName val="بيان القضايا المرسلة"/>
      <sheetName val="موقف أتعاب العملاء"/>
      <sheetName val="موقف أتعاب العمليات الخاصة"/>
      <sheetName val="أتعاب مسك الدفاتر"/>
      <sheetName val="إيجار المكتب"/>
      <sheetName val="حساب مكتب الخبر لدى الفروع"/>
      <sheetName val="سند قيد يومية"/>
      <sheetName val="ورقة1"/>
      <sheetName val="نموذج إرسال الملفات للإرشيف"/>
      <sheetName val="ورقة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5"/>
  <sheetViews>
    <sheetView rightToLeft="1" view="pageBreakPreview" zoomScaleNormal="100" zoomScaleSheetLayoutView="100" workbookViewId="0">
      <selection activeCell="J1" sqref="I1:J1048576"/>
    </sheetView>
  </sheetViews>
  <sheetFormatPr defaultRowHeight="14.25" x14ac:dyDescent="0.2"/>
  <cols>
    <col min="1" max="1" width="8.375" bestFit="1" customWidth="1"/>
    <col min="2" max="2" width="20.125" bestFit="1" customWidth="1"/>
    <col min="3" max="4" width="5.375" bestFit="1" customWidth="1"/>
    <col min="5" max="8" width="13.125" bestFit="1" customWidth="1"/>
    <col min="9" max="9" width="21.75" style="123" bestFit="1" customWidth="1"/>
    <col min="12" max="12" width="13.25" bestFit="1" customWidth="1"/>
  </cols>
  <sheetData>
    <row r="1" spans="1:9" ht="16.5" thickBot="1" x14ac:dyDescent="0.3">
      <c r="A1" s="112" t="s">
        <v>80</v>
      </c>
      <c r="B1" s="112" t="s">
        <v>70</v>
      </c>
      <c r="C1" s="153" t="s">
        <v>81</v>
      </c>
      <c r="D1" s="154"/>
      <c r="E1" s="153" t="s">
        <v>82</v>
      </c>
      <c r="F1" s="154"/>
      <c r="G1" s="153" t="s">
        <v>83</v>
      </c>
      <c r="H1" s="154"/>
      <c r="I1" s="157" t="s">
        <v>111</v>
      </c>
    </row>
    <row r="2" spans="1:9" ht="15.75" x14ac:dyDescent="0.25">
      <c r="A2" s="113"/>
      <c r="B2" s="114"/>
      <c r="C2" s="115" t="s">
        <v>84</v>
      </c>
      <c r="D2" s="115" t="s">
        <v>85</v>
      </c>
      <c r="E2" s="115" t="s">
        <v>84</v>
      </c>
      <c r="F2" s="115" t="s">
        <v>85</v>
      </c>
      <c r="G2" s="115" t="s">
        <v>84</v>
      </c>
      <c r="H2" s="116" t="s">
        <v>85</v>
      </c>
      <c r="I2" s="157"/>
    </row>
    <row r="3" spans="1:9" ht="15" x14ac:dyDescent="0.2">
      <c r="A3" s="117">
        <v>111</v>
      </c>
      <c r="B3" s="118" t="s">
        <v>86</v>
      </c>
      <c r="C3" s="119">
        <v>0</v>
      </c>
      <c r="D3" s="119">
        <v>0</v>
      </c>
      <c r="E3" s="120">
        <v>246161</v>
      </c>
      <c r="F3" s="119">
        <v>235272.23</v>
      </c>
      <c r="G3" s="119">
        <f>E3-F3</f>
        <v>10888.76999999999</v>
      </c>
      <c r="H3" s="121">
        <v>0</v>
      </c>
      <c r="I3" s="124" t="s">
        <v>110</v>
      </c>
    </row>
    <row r="4" spans="1:9" ht="15" x14ac:dyDescent="0.2">
      <c r="A4" s="117">
        <v>211</v>
      </c>
      <c r="B4" s="118" t="s">
        <v>87</v>
      </c>
      <c r="C4" s="119">
        <v>0</v>
      </c>
      <c r="D4" s="119">
        <v>0</v>
      </c>
      <c r="E4" s="119">
        <v>1457</v>
      </c>
      <c r="F4" s="119">
        <v>0</v>
      </c>
      <c r="G4" s="119">
        <v>1457</v>
      </c>
      <c r="H4" s="121">
        <v>0</v>
      </c>
      <c r="I4" s="124" t="s">
        <v>112</v>
      </c>
    </row>
    <row r="5" spans="1:9" ht="15" x14ac:dyDescent="0.2">
      <c r="A5" s="117">
        <v>212</v>
      </c>
      <c r="B5" s="118" t="s">
        <v>88</v>
      </c>
      <c r="C5" s="119">
        <v>0</v>
      </c>
      <c r="D5" s="119">
        <v>0</v>
      </c>
      <c r="E5" s="119">
        <v>3143</v>
      </c>
      <c r="F5" s="119">
        <v>0</v>
      </c>
      <c r="G5" s="119">
        <v>3143</v>
      </c>
      <c r="H5" s="121">
        <v>0</v>
      </c>
      <c r="I5" s="124" t="s">
        <v>112</v>
      </c>
    </row>
    <row r="6" spans="1:9" ht="15" x14ac:dyDescent="0.2">
      <c r="A6" s="117">
        <v>2111</v>
      </c>
      <c r="B6" s="118" t="s">
        <v>89</v>
      </c>
      <c r="C6" s="119">
        <v>0</v>
      </c>
      <c r="D6" s="119">
        <v>0</v>
      </c>
      <c r="E6" s="119">
        <v>0</v>
      </c>
      <c r="F6" s="119">
        <v>135</v>
      </c>
      <c r="G6" s="119">
        <v>0</v>
      </c>
      <c r="H6" s="121">
        <v>135</v>
      </c>
      <c r="I6" s="124" t="s">
        <v>113</v>
      </c>
    </row>
    <row r="7" spans="1:9" ht="15" x14ac:dyDescent="0.2">
      <c r="A7" s="117">
        <v>2112</v>
      </c>
      <c r="B7" s="118" t="s">
        <v>90</v>
      </c>
      <c r="C7" s="119">
        <v>0</v>
      </c>
      <c r="D7" s="119">
        <v>0</v>
      </c>
      <c r="E7" s="119">
        <v>0</v>
      </c>
      <c r="F7" s="119">
        <v>187</v>
      </c>
      <c r="G7" s="119">
        <v>0</v>
      </c>
      <c r="H7" s="121">
        <v>187</v>
      </c>
      <c r="I7" s="124" t="s">
        <v>113</v>
      </c>
    </row>
    <row r="8" spans="1:9" ht="15" x14ac:dyDescent="0.2">
      <c r="A8" s="117">
        <v>311</v>
      </c>
      <c r="B8" s="118" t="s">
        <v>91</v>
      </c>
      <c r="C8" s="119">
        <v>0</v>
      </c>
      <c r="D8" s="119">
        <v>0</v>
      </c>
      <c r="E8" s="119">
        <v>21497</v>
      </c>
      <c r="F8" s="119">
        <f>L356</f>
        <v>0</v>
      </c>
      <c r="G8" s="119">
        <v>21497</v>
      </c>
      <c r="H8" s="121">
        <f>F8</f>
        <v>0</v>
      </c>
      <c r="I8" s="124" t="s">
        <v>114</v>
      </c>
    </row>
    <row r="9" spans="1:9" ht="15" x14ac:dyDescent="0.2">
      <c r="A9" s="117">
        <v>411</v>
      </c>
      <c r="B9" s="118" t="s">
        <v>92</v>
      </c>
      <c r="C9" s="119">
        <v>0</v>
      </c>
      <c r="D9" s="119">
        <v>0</v>
      </c>
      <c r="E9" s="119">
        <v>0</v>
      </c>
      <c r="F9" s="119">
        <v>6500</v>
      </c>
      <c r="G9" s="119">
        <v>0</v>
      </c>
      <c r="H9" s="121">
        <v>6500</v>
      </c>
      <c r="I9" s="124" t="s">
        <v>115</v>
      </c>
    </row>
    <row r="10" spans="1:9" ht="15" x14ac:dyDescent="0.2">
      <c r="A10" s="117">
        <v>412</v>
      </c>
      <c r="B10" s="118" t="s">
        <v>93</v>
      </c>
      <c r="C10" s="119">
        <v>0</v>
      </c>
      <c r="D10" s="119">
        <v>0</v>
      </c>
      <c r="E10" s="119">
        <v>44732.639999999999</v>
      </c>
      <c r="F10" s="119">
        <v>44893.95</v>
      </c>
      <c r="G10" s="119">
        <v>0</v>
      </c>
      <c r="H10" s="121">
        <v>161.31</v>
      </c>
      <c r="I10" s="124" t="s">
        <v>116</v>
      </c>
    </row>
    <row r="11" spans="1:9" ht="15" x14ac:dyDescent="0.2">
      <c r="A11" s="117">
        <v>413</v>
      </c>
      <c r="B11" s="118" t="s">
        <v>71</v>
      </c>
      <c r="C11" s="119">
        <v>0</v>
      </c>
      <c r="D11" s="119">
        <v>0</v>
      </c>
      <c r="E11" s="119">
        <v>0</v>
      </c>
      <c r="F11" s="119">
        <v>7792</v>
      </c>
      <c r="G11" s="119">
        <v>0</v>
      </c>
      <c r="H11" s="121">
        <v>7792</v>
      </c>
      <c r="I11" s="124" t="s">
        <v>71</v>
      </c>
    </row>
    <row r="12" spans="1:9" ht="15" x14ac:dyDescent="0.2">
      <c r="A12" s="117">
        <v>414</v>
      </c>
      <c r="B12" s="118" t="s">
        <v>94</v>
      </c>
      <c r="C12" s="119">
        <v>0</v>
      </c>
      <c r="D12" s="119">
        <v>0</v>
      </c>
      <c r="E12" s="119">
        <v>0</v>
      </c>
      <c r="F12" s="119">
        <v>3057.68</v>
      </c>
      <c r="G12" s="119">
        <v>0</v>
      </c>
      <c r="H12" s="121">
        <v>3057.68</v>
      </c>
      <c r="I12" s="124" t="s">
        <v>117</v>
      </c>
    </row>
    <row r="13" spans="1:9" ht="15" x14ac:dyDescent="0.2">
      <c r="A13" s="117">
        <v>511</v>
      </c>
      <c r="B13" s="118" t="s">
        <v>95</v>
      </c>
      <c r="C13" s="119">
        <v>0</v>
      </c>
      <c r="D13" s="119">
        <v>0</v>
      </c>
      <c r="E13" s="119">
        <f>1000</f>
        <v>1000</v>
      </c>
      <c r="F13" s="119">
        <f>110000+75318.75</f>
        <v>185318.75</v>
      </c>
      <c r="G13" s="119">
        <v>0</v>
      </c>
      <c r="H13" s="121">
        <f>F13-E13</f>
        <v>184318.75</v>
      </c>
      <c r="I13" s="124" t="s">
        <v>118</v>
      </c>
    </row>
    <row r="14" spans="1:9" ht="15" x14ac:dyDescent="0.2">
      <c r="A14" s="117">
        <v>611</v>
      </c>
      <c r="B14" s="118" t="s">
        <v>96</v>
      </c>
      <c r="C14" s="119">
        <v>0</v>
      </c>
      <c r="D14" s="119">
        <v>0</v>
      </c>
      <c r="E14" s="119">
        <v>0</v>
      </c>
      <c r="F14" s="119">
        <v>100000</v>
      </c>
      <c r="G14" s="119">
        <v>0</v>
      </c>
      <c r="H14" s="121">
        <v>100000</v>
      </c>
      <c r="I14" s="124" t="s">
        <v>5</v>
      </c>
    </row>
    <row r="15" spans="1:9" ht="15" x14ac:dyDescent="0.2">
      <c r="A15" s="117">
        <v>612</v>
      </c>
      <c r="B15" s="118" t="s">
        <v>97</v>
      </c>
      <c r="C15" s="119">
        <v>0</v>
      </c>
      <c r="D15" s="119">
        <v>0</v>
      </c>
      <c r="E15" s="119">
        <v>0</v>
      </c>
      <c r="F15" s="119">
        <v>0</v>
      </c>
      <c r="G15" s="119">
        <v>0</v>
      </c>
      <c r="H15" s="121">
        <v>0</v>
      </c>
      <c r="I15" s="124" t="s">
        <v>119</v>
      </c>
    </row>
    <row r="16" spans="1:9" ht="15" x14ac:dyDescent="0.2">
      <c r="A16" s="117">
        <v>711</v>
      </c>
      <c r="B16" s="118" t="s">
        <v>98</v>
      </c>
      <c r="C16" s="119">
        <v>0</v>
      </c>
      <c r="D16" s="119">
        <v>0</v>
      </c>
      <c r="E16" s="119">
        <v>0</v>
      </c>
      <c r="F16" s="119">
        <v>299758</v>
      </c>
      <c r="G16" s="119">
        <f>E16</f>
        <v>0</v>
      </c>
      <c r="H16" s="121">
        <v>299758</v>
      </c>
      <c r="I16" s="124" t="s">
        <v>120</v>
      </c>
    </row>
    <row r="17" spans="1:9" ht="15" x14ac:dyDescent="0.2">
      <c r="A17" s="117">
        <v>811</v>
      </c>
      <c r="B17" s="118" t="s">
        <v>73</v>
      </c>
      <c r="C17" s="119">
        <v>0</v>
      </c>
      <c r="D17" s="119">
        <v>0</v>
      </c>
      <c r="E17" s="119">
        <v>188352.36</v>
      </c>
      <c r="F17" s="119">
        <v>0</v>
      </c>
      <c r="G17" s="119">
        <v>188352.36</v>
      </c>
      <c r="H17" s="121">
        <v>0</v>
      </c>
      <c r="I17" s="124" t="s">
        <v>19</v>
      </c>
    </row>
    <row r="18" spans="1:9" ht="15" x14ac:dyDescent="0.2">
      <c r="A18" s="117">
        <v>911</v>
      </c>
      <c r="B18" s="118" t="s">
        <v>99</v>
      </c>
      <c r="C18" s="119">
        <v>0</v>
      </c>
      <c r="D18" s="119">
        <v>0</v>
      </c>
      <c r="E18" s="119">
        <v>198697.67</v>
      </c>
      <c r="F18" s="119">
        <f>L321</f>
        <v>0</v>
      </c>
      <c r="G18" s="119">
        <v>198697.67</v>
      </c>
      <c r="H18" s="121">
        <f>F18</f>
        <v>0</v>
      </c>
      <c r="I18" s="124" t="s">
        <v>121</v>
      </c>
    </row>
    <row r="19" spans="1:9" ht="15" x14ac:dyDescent="0.2">
      <c r="A19" s="117">
        <v>912</v>
      </c>
      <c r="B19" s="118" t="s">
        <v>100</v>
      </c>
      <c r="C19" s="119">
        <v>0</v>
      </c>
      <c r="D19" s="119">
        <v>0</v>
      </c>
      <c r="E19" s="119">
        <v>90202.01</v>
      </c>
      <c r="F19" s="119">
        <f>L337</f>
        <v>0</v>
      </c>
      <c r="G19" s="119">
        <v>90202.01</v>
      </c>
      <c r="H19" s="121">
        <f>F19</f>
        <v>0</v>
      </c>
      <c r="I19" s="124" t="s">
        <v>121</v>
      </c>
    </row>
    <row r="20" spans="1:9" ht="15" x14ac:dyDescent="0.2">
      <c r="A20" s="117">
        <v>913</v>
      </c>
      <c r="B20" s="118" t="s">
        <v>101</v>
      </c>
      <c r="C20" s="119">
        <v>0</v>
      </c>
      <c r="D20" s="119">
        <v>0</v>
      </c>
      <c r="E20" s="119">
        <v>45503</v>
      </c>
      <c r="F20" s="119">
        <v>0</v>
      </c>
      <c r="G20" s="119">
        <v>45503</v>
      </c>
      <c r="H20" s="121"/>
      <c r="I20" s="124" t="s">
        <v>121</v>
      </c>
    </row>
    <row r="21" spans="1:9" ht="15" x14ac:dyDescent="0.2">
      <c r="A21" s="117">
        <v>914</v>
      </c>
      <c r="B21" s="118" t="s">
        <v>102</v>
      </c>
      <c r="C21" s="119">
        <v>0</v>
      </c>
      <c r="D21" s="119">
        <v>0</v>
      </c>
      <c r="E21" s="119">
        <v>12233.98</v>
      </c>
      <c r="F21" s="119">
        <f>L325</f>
        <v>0</v>
      </c>
      <c r="G21" s="119">
        <v>12233.98</v>
      </c>
      <c r="H21" s="121">
        <f>F21</f>
        <v>0</v>
      </c>
      <c r="I21" s="124" t="s">
        <v>121</v>
      </c>
    </row>
    <row r="22" spans="1:9" ht="15" x14ac:dyDescent="0.2">
      <c r="A22" s="117">
        <v>915</v>
      </c>
      <c r="B22" s="118" t="s">
        <v>103</v>
      </c>
      <c r="C22" s="119"/>
      <c r="D22" s="119"/>
      <c r="E22" s="119">
        <v>9130.44</v>
      </c>
      <c r="F22" s="119"/>
      <c r="G22" s="119">
        <v>9130.44</v>
      </c>
      <c r="H22" s="121"/>
      <c r="I22" s="124" t="s">
        <v>121</v>
      </c>
    </row>
    <row r="23" spans="1:9" ht="15" x14ac:dyDescent="0.2">
      <c r="A23" s="117">
        <v>916</v>
      </c>
      <c r="B23" s="118" t="s">
        <v>104</v>
      </c>
      <c r="C23" s="119">
        <v>0</v>
      </c>
      <c r="D23" s="119">
        <v>0</v>
      </c>
      <c r="E23" s="119">
        <v>4640.93</v>
      </c>
      <c r="F23" s="119">
        <f>L218</f>
        <v>0</v>
      </c>
      <c r="G23" s="119">
        <v>4640.93</v>
      </c>
      <c r="H23" s="121">
        <f>F23</f>
        <v>0</v>
      </c>
      <c r="I23" s="124" t="s">
        <v>121</v>
      </c>
    </row>
    <row r="24" spans="1:9" ht="15" x14ac:dyDescent="0.2">
      <c r="A24" s="117">
        <v>917</v>
      </c>
      <c r="B24" s="118" t="s">
        <v>72</v>
      </c>
      <c r="C24" s="119"/>
      <c r="D24" s="119"/>
      <c r="E24" s="119">
        <v>7792</v>
      </c>
      <c r="F24" s="119"/>
      <c r="G24" s="119">
        <v>7792</v>
      </c>
      <c r="H24" s="121"/>
      <c r="I24" s="124" t="s">
        <v>121</v>
      </c>
    </row>
    <row r="25" spans="1:9" ht="15" x14ac:dyDescent="0.2">
      <c r="A25" s="117">
        <v>918</v>
      </c>
      <c r="B25" s="118" t="s">
        <v>105</v>
      </c>
      <c r="C25" s="119"/>
      <c r="D25" s="119"/>
      <c r="E25" s="119">
        <v>6500</v>
      </c>
      <c r="F25" s="119"/>
      <c r="G25" s="119">
        <v>6500</v>
      </c>
      <c r="H25" s="121"/>
      <c r="I25" s="124" t="s">
        <v>121</v>
      </c>
    </row>
    <row r="26" spans="1:9" ht="15" x14ac:dyDescent="0.2">
      <c r="A26" s="117">
        <v>919</v>
      </c>
      <c r="B26" s="118" t="s">
        <v>106</v>
      </c>
      <c r="C26" s="119">
        <v>0</v>
      </c>
      <c r="D26" s="119">
        <v>0</v>
      </c>
      <c r="E26" s="119">
        <v>1400</v>
      </c>
      <c r="F26" s="119"/>
      <c r="G26" s="119">
        <v>1400</v>
      </c>
      <c r="H26" s="121">
        <f>F26</f>
        <v>0</v>
      </c>
      <c r="I26" s="124" t="s">
        <v>121</v>
      </c>
    </row>
    <row r="27" spans="1:9" ht="15" x14ac:dyDescent="0.2">
      <c r="A27" s="117">
        <v>920</v>
      </c>
      <c r="B27" s="118" t="s">
        <v>107</v>
      </c>
      <c r="C27" s="119"/>
      <c r="D27" s="119"/>
      <c r="E27" s="119">
        <v>322</v>
      </c>
      <c r="F27" s="119"/>
      <c r="G27" s="119">
        <v>322</v>
      </c>
      <c r="H27" s="121"/>
      <c r="I27" s="124" t="s">
        <v>121</v>
      </c>
    </row>
    <row r="28" spans="1:9" ht="15" x14ac:dyDescent="0.2">
      <c r="A28" s="117">
        <v>921</v>
      </c>
      <c r="B28" s="118" t="s">
        <v>108</v>
      </c>
      <c r="C28" s="119">
        <v>0</v>
      </c>
      <c r="D28" s="119">
        <v>0</v>
      </c>
      <c r="E28" s="119">
        <v>150.07999999999996</v>
      </c>
      <c r="F28" s="119">
        <f>L300+L329</f>
        <v>0</v>
      </c>
      <c r="G28" s="119">
        <v>150.08000000000001</v>
      </c>
      <c r="H28" s="121">
        <f>F28</f>
        <v>0</v>
      </c>
      <c r="I28" s="124" t="s">
        <v>121</v>
      </c>
    </row>
    <row r="29" spans="1:9" ht="15" x14ac:dyDescent="0.2">
      <c r="A29" s="155" t="s">
        <v>109</v>
      </c>
      <c r="B29" s="156"/>
      <c r="C29" s="119">
        <f>SUM(C3:C28)</f>
        <v>0</v>
      </c>
      <c r="D29" s="119">
        <f t="shared" ref="D29:H29" si="0">SUM(D3:D28)</f>
        <v>0</v>
      </c>
      <c r="E29" s="119">
        <f t="shared" si="0"/>
        <v>882915.11</v>
      </c>
      <c r="F29" s="119">
        <f t="shared" si="0"/>
        <v>882914.61</v>
      </c>
      <c r="G29" s="119">
        <f t="shared" si="0"/>
        <v>601910.24</v>
      </c>
      <c r="H29" s="119">
        <f t="shared" si="0"/>
        <v>601909.74</v>
      </c>
      <c r="I29" s="122"/>
    </row>
    <row r="30" spans="1:9" x14ac:dyDescent="0.2">
      <c r="A30" s="108"/>
      <c r="B30" s="107"/>
      <c r="D30" s="105"/>
      <c r="E30" s="105"/>
      <c r="F30" s="105"/>
      <c r="G30" s="105"/>
      <c r="H30" s="105"/>
      <c r="I30" s="122"/>
    </row>
    <row r="31" spans="1:9" x14ac:dyDescent="0.2">
      <c r="A31" s="108"/>
      <c r="B31" s="107"/>
      <c r="D31" s="105"/>
      <c r="E31" s="105"/>
      <c r="F31" s="105"/>
      <c r="G31" s="105"/>
      <c r="H31" s="105"/>
      <c r="I31" s="122"/>
    </row>
    <row r="32" spans="1:9" x14ac:dyDescent="0.2">
      <c r="A32" s="108"/>
      <c r="B32" s="107"/>
      <c r="D32" s="105"/>
      <c r="E32" s="105"/>
      <c r="F32" s="105"/>
      <c r="G32" s="105"/>
      <c r="H32" s="105"/>
      <c r="I32" s="122"/>
    </row>
    <row r="33" spans="1:9" x14ac:dyDescent="0.2">
      <c r="A33" s="108"/>
      <c r="B33" s="107"/>
      <c r="D33" s="105"/>
      <c r="E33" s="105"/>
      <c r="F33" s="105"/>
      <c r="G33" s="105"/>
      <c r="H33" s="105"/>
      <c r="I33" s="122"/>
    </row>
    <row r="34" spans="1:9" x14ac:dyDescent="0.2">
      <c r="A34" s="108"/>
      <c r="B34" s="107"/>
      <c r="D34" s="105"/>
      <c r="E34" s="105"/>
      <c r="F34" s="105"/>
      <c r="G34" s="105"/>
      <c r="H34" s="105"/>
      <c r="I34" s="122"/>
    </row>
    <row r="35" spans="1:9" x14ac:dyDescent="0.2">
      <c r="A35" s="108"/>
      <c r="B35" s="107"/>
      <c r="D35" s="105"/>
      <c r="E35" s="105"/>
      <c r="F35" s="105"/>
      <c r="G35" s="105"/>
      <c r="H35" s="105"/>
      <c r="I35" s="122"/>
    </row>
    <row r="36" spans="1:9" x14ac:dyDescent="0.2">
      <c r="A36" s="108"/>
      <c r="B36" s="107"/>
      <c r="D36" s="105"/>
      <c r="E36" s="105"/>
      <c r="F36" s="105"/>
      <c r="G36" s="105"/>
      <c r="H36" s="105"/>
      <c r="I36" s="122"/>
    </row>
    <row r="37" spans="1:9" x14ac:dyDescent="0.2">
      <c r="A37" s="108"/>
      <c r="B37" s="107"/>
      <c r="D37" s="105"/>
      <c r="E37" s="105"/>
      <c r="F37" s="105"/>
      <c r="G37" s="105"/>
      <c r="H37" s="105"/>
      <c r="I37" s="122"/>
    </row>
    <row r="38" spans="1:9" x14ac:dyDescent="0.2">
      <c r="A38" s="108"/>
      <c r="B38" s="109"/>
      <c r="D38" s="105"/>
      <c r="E38" s="105"/>
      <c r="F38" s="105"/>
      <c r="G38" s="105"/>
      <c r="H38" s="105"/>
      <c r="I38" s="122"/>
    </row>
    <row r="39" spans="1:9" x14ac:dyDescent="0.2">
      <c r="A39" s="108"/>
      <c r="B39" s="107"/>
      <c r="D39" s="105"/>
      <c r="E39" s="105"/>
      <c r="F39" s="105"/>
      <c r="G39" s="105"/>
      <c r="H39" s="105"/>
      <c r="I39" s="122"/>
    </row>
    <row r="40" spans="1:9" x14ac:dyDescent="0.2">
      <c r="A40" s="108"/>
      <c r="B40" s="107"/>
      <c r="D40" s="105"/>
      <c r="E40" s="105"/>
      <c r="F40" s="105"/>
      <c r="G40" s="105"/>
      <c r="H40" s="105"/>
      <c r="I40" s="122"/>
    </row>
    <row r="41" spans="1:9" x14ac:dyDescent="0.2">
      <c r="A41" s="108"/>
      <c r="B41" s="107"/>
      <c r="D41" s="105"/>
      <c r="E41" s="105"/>
      <c r="F41" s="105"/>
      <c r="G41" s="105"/>
      <c r="H41" s="105"/>
      <c r="I41" s="122"/>
    </row>
    <row r="42" spans="1:9" x14ac:dyDescent="0.2">
      <c r="A42" s="108"/>
      <c r="B42" s="107"/>
      <c r="D42" s="105"/>
      <c r="E42" s="105"/>
      <c r="F42" s="105"/>
      <c r="G42" s="105"/>
      <c r="H42" s="105"/>
      <c r="I42" s="122"/>
    </row>
    <row r="43" spans="1:9" x14ac:dyDescent="0.2">
      <c r="A43" s="108"/>
      <c r="B43" s="107"/>
      <c r="D43" s="105"/>
      <c r="E43" s="105"/>
      <c r="F43" s="105"/>
      <c r="G43" s="105"/>
      <c r="H43" s="105"/>
      <c r="I43" s="122"/>
    </row>
    <row r="44" spans="1:9" x14ac:dyDescent="0.2">
      <c r="A44" s="108"/>
      <c r="B44" s="107"/>
      <c r="D44" s="105"/>
      <c r="E44" s="105"/>
      <c r="F44" s="105"/>
      <c r="G44" s="105"/>
      <c r="H44" s="105"/>
      <c r="I44" s="122"/>
    </row>
    <row r="45" spans="1:9" x14ac:dyDescent="0.2">
      <c r="A45" s="108"/>
      <c r="B45" s="107"/>
      <c r="D45" s="105"/>
      <c r="E45" s="105"/>
      <c r="F45" s="105"/>
      <c r="G45" s="105"/>
      <c r="H45" s="105"/>
      <c r="I45" s="122"/>
    </row>
    <row r="46" spans="1:9" x14ac:dyDescent="0.2">
      <c r="A46" s="108"/>
      <c r="B46" s="107"/>
      <c r="D46" s="105"/>
      <c r="E46" s="105"/>
      <c r="F46" s="105"/>
      <c r="G46" s="105"/>
      <c r="H46" s="105"/>
      <c r="I46" s="122"/>
    </row>
    <row r="47" spans="1:9" x14ac:dyDescent="0.2">
      <c r="A47" s="108"/>
      <c r="B47" s="107"/>
      <c r="D47" s="105"/>
      <c r="E47" s="105"/>
      <c r="F47" s="105"/>
      <c r="G47" s="105"/>
      <c r="H47" s="105"/>
      <c r="I47" s="122"/>
    </row>
    <row r="48" spans="1:9" x14ac:dyDescent="0.2">
      <c r="A48" s="108"/>
      <c r="B48" s="107"/>
      <c r="D48" s="105"/>
      <c r="E48" s="105"/>
      <c r="F48" s="105"/>
      <c r="G48" s="105"/>
      <c r="H48" s="105"/>
      <c r="I48" s="122"/>
    </row>
    <row r="49" spans="1:9" x14ac:dyDescent="0.2">
      <c r="A49" s="108"/>
      <c r="B49" s="107"/>
      <c r="D49" s="105"/>
      <c r="E49" s="105"/>
      <c r="F49" s="105"/>
      <c r="G49" s="105"/>
      <c r="H49" s="105"/>
      <c r="I49" s="122"/>
    </row>
    <row r="50" spans="1:9" x14ac:dyDescent="0.2">
      <c r="A50" s="108"/>
      <c r="B50" s="107"/>
      <c r="D50" s="105"/>
      <c r="E50" s="105"/>
      <c r="F50" s="105"/>
      <c r="G50" s="105"/>
      <c r="H50" s="105"/>
      <c r="I50" s="122"/>
    </row>
    <row r="51" spans="1:9" x14ac:dyDescent="0.2">
      <c r="A51" s="108"/>
      <c r="B51" s="107"/>
      <c r="D51" s="105"/>
      <c r="E51" s="105"/>
      <c r="F51" s="105"/>
      <c r="G51" s="105"/>
      <c r="H51" s="105"/>
      <c r="I51" s="122"/>
    </row>
    <row r="52" spans="1:9" x14ac:dyDescent="0.2">
      <c r="A52" s="108"/>
    </row>
    <row r="53" spans="1:9" x14ac:dyDescent="0.2">
      <c r="A53" s="108"/>
      <c r="B53" s="107"/>
      <c r="D53" s="105"/>
      <c r="E53" s="105"/>
      <c r="F53" s="105"/>
      <c r="G53" s="105"/>
      <c r="H53" s="105"/>
      <c r="I53" s="122"/>
    </row>
    <row r="54" spans="1:9" x14ac:dyDescent="0.2">
      <c r="A54" s="108"/>
      <c r="B54" s="107"/>
      <c r="D54" s="105"/>
      <c r="E54" s="105"/>
      <c r="F54" s="105"/>
      <c r="G54" s="105"/>
      <c r="H54" s="105"/>
      <c r="I54" s="122"/>
    </row>
    <row r="55" spans="1:9" x14ac:dyDescent="0.2">
      <c r="A55" s="108"/>
      <c r="B55" s="107"/>
      <c r="D55" s="105"/>
      <c r="E55" s="105"/>
      <c r="F55" s="105"/>
      <c r="G55" s="105"/>
      <c r="H55" s="105"/>
      <c r="I55" s="122"/>
    </row>
    <row r="56" spans="1:9" x14ac:dyDescent="0.2">
      <c r="A56" s="108"/>
      <c r="B56" s="107"/>
      <c r="D56" s="105"/>
      <c r="E56" s="105"/>
      <c r="F56" s="105"/>
      <c r="G56" s="105"/>
      <c r="H56" s="105"/>
      <c r="I56" s="122"/>
    </row>
    <row r="57" spans="1:9" x14ac:dyDescent="0.2">
      <c r="A57" s="108"/>
      <c r="B57" s="107"/>
      <c r="D57" s="105"/>
      <c r="E57" s="105"/>
      <c r="F57" s="105"/>
      <c r="G57" s="105"/>
      <c r="H57" s="105"/>
      <c r="I57" s="122"/>
    </row>
    <row r="58" spans="1:9" x14ac:dyDescent="0.2">
      <c r="A58" s="108"/>
      <c r="B58" s="107"/>
      <c r="D58" s="105"/>
      <c r="E58" s="105"/>
      <c r="F58" s="105"/>
      <c r="G58" s="105"/>
      <c r="H58" s="105"/>
      <c r="I58" s="122"/>
    </row>
    <row r="59" spans="1:9" x14ac:dyDescent="0.2">
      <c r="A59" s="108"/>
      <c r="B59" s="107"/>
      <c r="D59" s="105"/>
      <c r="E59" s="105"/>
      <c r="F59" s="105"/>
      <c r="G59" s="105"/>
      <c r="H59" s="105"/>
      <c r="I59" s="122"/>
    </row>
    <row r="60" spans="1:9" x14ac:dyDescent="0.2">
      <c r="A60" s="108"/>
      <c r="B60" s="107"/>
      <c r="D60" s="105"/>
      <c r="E60" s="105"/>
      <c r="F60" s="105"/>
      <c r="G60" s="105"/>
      <c r="H60" s="105"/>
      <c r="I60" s="122"/>
    </row>
    <row r="61" spans="1:9" x14ac:dyDescent="0.2">
      <c r="A61" s="108"/>
      <c r="B61" s="107"/>
      <c r="D61" s="105"/>
      <c r="E61" s="105"/>
      <c r="F61" s="105"/>
      <c r="G61" s="105"/>
      <c r="H61" s="105"/>
      <c r="I61" s="122"/>
    </row>
    <row r="62" spans="1:9" x14ac:dyDescent="0.2">
      <c r="A62" s="108"/>
      <c r="B62" s="107"/>
      <c r="D62" s="105"/>
      <c r="E62" s="105"/>
      <c r="F62" s="105"/>
      <c r="G62" s="105"/>
      <c r="H62" s="105"/>
      <c r="I62" s="122"/>
    </row>
    <row r="63" spans="1:9" x14ac:dyDescent="0.2">
      <c r="A63" s="108"/>
      <c r="B63" s="107"/>
      <c r="D63" s="105"/>
      <c r="E63" s="105"/>
      <c r="F63" s="105"/>
      <c r="G63" s="105"/>
      <c r="H63" s="105"/>
      <c r="I63" s="122"/>
    </row>
    <row r="64" spans="1:9" x14ac:dyDescent="0.2">
      <c r="A64" s="108"/>
      <c r="B64" s="107"/>
      <c r="D64" s="105"/>
      <c r="E64" s="105"/>
      <c r="F64" s="105"/>
      <c r="G64" s="105"/>
      <c r="H64" s="105"/>
      <c r="I64" s="122"/>
    </row>
    <row r="65" spans="1:9" x14ac:dyDescent="0.2">
      <c r="A65" s="108"/>
      <c r="B65" s="107"/>
      <c r="D65" s="105"/>
      <c r="E65" s="105"/>
      <c r="F65" s="105"/>
      <c r="G65" s="105"/>
      <c r="H65" s="105"/>
      <c r="I65" s="122"/>
    </row>
    <row r="66" spans="1:9" x14ac:dyDescent="0.2">
      <c r="A66" s="108"/>
      <c r="B66" s="107"/>
      <c r="D66" s="105"/>
      <c r="E66" s="105"/>
      <c r="F66" s="105"/>
      <c r="G66" s="105"/>
      <c r="H66" s="105"/>
      <c r="I66" s="122"/>
    </row>
    <row r="67" spans="1:9" x14ac:dyDescent="0.2">
      <c r="A67" s="108"/>
      <c r="B67" s="107"/>
      <c r="D67" s="105"/>
      <c r="E67" s="105"/>
      <c r="F67" s="105"/>
      <c r="G67" s="105"/>
      <c r="H67" s="105"/>
      <c r="I67" s="122"/>
    </row>
    <row r="68" spans="1:9" x14ac:dyDescent="0.2">
      <c r="A68" s="108"/>
      <c r="B68" s="107"/>
      <c r="D68" s="105"/>
      <c r="E68" s="105"/>
      <c r="F68" s="105"/>
      <c r="G68" s="105"/>
      <c r="H68" s="105"/>
      <c r="I68" s="122"/>
    </row>
    <row r="69" spans="1:9" x14ac:dyDescent="0.2">
      <c r="A69" s="108"/>
      <c r="B69" s="107"/>
      <c r="D69" s="105"/>
      <c r="E69" s="105"/>
      <c r="F69" s="105"/>
      <c r="G69" s="105"/>
      <c r="H69" s="105"/>
      <c r="I69" s="122"/>
    </row>
    <row r="70" spans="1:9" x14ac:dyDescent="0.2">
      <c r="A70" s="108"/>
      <c r="B70" s="107"/>
      <c r="D70" s="105"/>
      <c r="E70" s="105"/>
      <c r="F70" s="105"/>
      <c r="G70" s="105"/>
      <c r="H70" s="105"/>
      <c r="I70" s="122"/>
    </row>
    <row r="71" spans="1:9" x14ac:dyDescent="0.2">
      <c r="A71" s="108"/>
      <c r="B71" s="107"/>
      <c r="D71" s="105"/>
      <c r="E71" s="105"/>
      <c r="F71" s="105"/>
      <c r="G71" s="105"/>
      <c r="H71" s="105"/>
      <c r="I71" s="122"/>
    </row>
    <row r="72" spans="1:9" x14ac:dyDescent="0.2">
      <c r="A72" s="108"/>
      <c r="B72" s="107"/>
      <c r="D72" s="105"/>
      <c r="E72" s="105"/>
      <c r="F72" s="105"/>
      <c r="G72" s="105"/>
      <c r="H72" s="105"/>
      <c r="I72" s="122"/>
    </row>
    <row r="73" spans="1:9" x14ac:dyDescent="0.2">
      <c r="A73" s="108"/>
      <c r="B73" s="107"/>
      <c r="D73" s="105"/>
      <c r="E73" s="105"/>
      <c r="F73" s="105"/>
      <c r="G73" s="105"/>
      <c r="H73" s="105"/>
      <c r="I73" s="122"/>
    </row>
    <row r="74" spans="1:9" x14ac:dyDescent="0.2">
      <c r="A74" s="108"/>
      <c r="B74" s="107"/>
      <c r="D74" s="105"/>
      <c r="E74" s="105"/>
      <c r="F74" s="105"/>
      <c r="G74" s="105"/>
      <c r="H74" s="105"/>
      <c r="I74" s="122"/>
    </row>
    <row r="75" spans="1:9" x14ac:dyDescent="0.2">
      <c r="A75" s="108"/>
      <c r="B75" s="107"/>
      <c r="D75" s="105"/>
      <c r="E75" s="105"/>
      <c r="F75" s="105"/>
      <c r="G75" s="105"/>
      <c r="H75" s="105"/>
      <c r="I75" s="122"/>
    </row>
    <row r="76" spans="1:9" x14ac:dyDescent="0.2">
      <c r="A76" s="108"/>
      <c r="B76" s="107"/>
      <c r="D76" s="105"/>
      <c r="E76" s="105"/>
      <c r="F76" s="105"/>
      <c r="G76" s="105"/>
      <c r="H76" s="105"/>
      <c r="I76" s="122"/>
    </row>
    <row r="77" spans="1:9" x14ac:dyDescent="0.2">
      <c r="A77" s="108"/>
      <c r="B77" s="107"/>
      <c r="D77" s="105"/>
      <c r="E77" s="105"/>
      <c r="F77" s="105"/>
      <c r="G77" s="105"/>
      <c r="H77" s="105"/>
      <c r="I77" s="122"/>
    </row>
    <row r="78" spans="1:9" x14ac:dyDescent="0.2">
      <c r="A78" s="108"/>
      <c r="B78" s="107"/>
      <c r="D78" s="105"/>
      <c r="E78" s="105"/>
      <c r="F78" s="105"/>
      <c r="G78" s="105"/>
      <c r="H78" s="105"/>
      <c r="I78" s="122"/>
    </row>
    <row r="79" spans="1:9" x14ac:dyDescent="0.2">
      <c r="A79" s="108"/>
      <c r="B79" s="107"/>
      <c r="D79" s="105"/>
      <c r="E79" s="105"/>
      <c r="F79" s="105"/>
      <c r="G79" s="105"/>
      <c r="H79" s="105"/>
      <c r="I79" s="122"/>
    </row>
    <row r="80" spans="1:9" x14ac:dyDescent="0.2">
      <c r="A80" s="108"/>
      <c r="B80" s="107"/>
      <c r="D80" s="105"/>
      <c r="E80" s="105"/>
      <c r="F80" s="105"/>
      <c r="G80" s="105"/>
      <c r="H80" s="105"/>
      <c r="I80" s="122"/>
    </row>
    <row r="81" spans="1:12" x14ac:dyDescent="0.2">
      <c r="A81" s="108"/>
      <c r="B81" s="107"/>
      <c r="D81" s="105"/>
      <c r="E81" s="105"/>
      <c r="F81" s="105"/>
      <c r="G81" s="105"/>
      <c r="H81" s="105"/>
      <c r="I81" s="122"/>
    </row>
    <row r="82" spans="1:12" x14ac:dyDescent="0.2">
      <c r="A82" s="108"/>
      <c r="B82" s="107"/>
      <c r="D82" s="105"/>
      <c r="E82" s="105"/>
      <c r="F82" s="105"/>
      <c r="G82" s="105"/>
      <c r="H82" s="105"/>
      <c r="I82" s="122"/>
    </row>
    <row r="83" spans="1:12" x14ac:dyDescent="0.2">
      <c r="A83" s="108"/>
      <c r="B83" s="107"/>
      <c r="D83" s="105"/>
      <c r="E83" s="105"/>
      <c r="F83" s="105"/>
      <c r="G83" s="105"/>
      <c r="H83" s="105"/>
      <c r="I83" s="122"/>
      <c r="L83" s="110"/>
    </row>
    <row r="84" spans="1:12" x14ac:dyDescent="0.2">
      <c r="A84" s="108"/>
      <c r="B84" s="107"/>
      <c r="C84" s="111"/>
      <c r="D84" s="105"/>
      <c r="E84" s="105"/>
      <c r="F84" s="105"/>
      <c r="G84" s="105"/>
      <c r="H84" s="105"/>
      <c r="I84" s="122"/>
    </row>
    <row r="85" spans="1:12" x14ac:dyDescent="0.2">
      <c r="A85" s="108"/>
      <c r="B85" s="107"/>
      <c r="D85" s="105"/>
      <c r="E85" s="105"/>
      <c r="F85" s="105"/>
      <c r="G85" s="105"/>
      <c r="H85" s="105"/>
      <c r="I85" s="122"/>
    </row>
  </sheetData>
  <mergeCells count="5">
    <mergeCell ref="C1:D1"/>
    <mergeCell ref="E1:F1"/>
    <mergeCell ref="G1:H1"/>
    <mergeCell ref="A29:B29"/>
    <mergeCell ref="I1:I2"/>
  </mergeCells>
  <pageMargins left="0.7" right="0.7" top="0.75" bottom="0.75" header="0.3" footer="0.3"/>
  <pageSetup scale="5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F27"/>
  <sheetViews>
    <sheetView showGridLines="0" rightToLeft="1" tabSelected="1" view="pageBreakPreview" topLeftCell="B16" zoomScaleNormal="145" zoomScaleSheetLayoutView="100" workbookViewId="0">
      <selection activeCell="G16" sqref="G16"/>
    </sheetView>
  </sheetViews>
  <sheetFormatPr defaultColWidth="19.625" defaultRowHeight="30" customHeight="1" x14ac:dyDescent="0.2"/>
  <cols>
    <col min="1" max="1" width="2.125" style="12" hidden="1" customWidth="1"/>
    <col min="2" max="2" width="36" style="12" customWidth="1"/>
    <col min="3" max="3" width="8.25" style="12" customWidth="1"/>
    <col min="4" max="4" width="13.875" style="12" customWidth="1"/>
    <col min="5" max="5" width="19.75" style="12" customWidth="1"/>
    <col min="6" max="16384" width="19.625" style="12"/>
  </cols>
  <sheetData>
    <row r="1" spans="2:6" ht="22.5" customHeight="1" x14ac:dyDescent="0.2">
      <c r="B1" s="160" t="str">
        <f>'12-9'!B1:E1</f>
        <v>شركة صدف حياة المحدودة</v>
      </c>
      <c r="C1" s="160"/>
      <c r="D1" s="160"/>
      <c r="E1" s="160"/>
      <c r="F1" s="18"/>
    </row>
    <row r="2" spans="2:6" ht="22.5" customHeight="1" x14ac:dyDescent="0.2">
      <c r="B2" s="161" t="str">
        <f>'12-9'!B2:E2</f>
        <v xml:space="preserve">شركة شخص واحد - ذات مسئولية محدودة أجنبية </v>
      </c>
      <c r="C2" s="161"/>
      <c r="D2" s="161"/>
      <c r="E2" s="161"/>
    </row>
    <row r="3" spans="2:6" ht="22.5" customHeight="1" x14ac:dyDescent="0.2">
      <c r="B3" s="160" t="str">
        <f>'12-9'!B3:E3</f>
        <v xml:space="preserve">ايضاحات حول القوائم المالية للفترة من 13 ديسمبر 2023م  حتى 31 ديسمبر 2024م  </v>
      </c>
      <c r="C3" s="160"/>
      <c r="D3" s="160"/>
      <c r="E3" s="160"/>
      <c r="F3" s="15"/>
    </row>
    <row r="4" spans="2:6" ht="22.5" customHeight="1" x14ac:dyDescent="0.2">
      <c r="B4" s="162" t="str">
        <f>'12-9'!B4:E4</f>
        <v>(جميع المبالغ بالريال السعودي)</v>
      </c>
      <c r="C4" s="162"/>
      <c r="D4" s="162"/>
      <c r="E4" s="162"/>
      <c r="F4" s="15"/>
    </row>
    <row r="5" spans="2:6" ht="9.75" customHeight="1" x14ac:dyDescent="0.2">
      <c r="B5" s="13"/>
      <c r="C5" s="13"/>
      <c r="D5" s="13"/>
      <c r="E5" s="13"/>
      <c r="F5" s="15"/>
    </row>
    <row r="6" spans="2:6" s="44" customFormat="1" ht="13.5" customHeight="1" x14ac:dyDescent="0.2">
      <c r="B6" s="11"/>
      <c r="C6" s="11"/>
      <c r="D6" s="11"/>
      <c r="E6" s="11"/>
    </row>
    <row r="7" spans="2:6" s="44" customFormat="1" ht="46.5" customHeight="1" x14ac:dyDescent="0.2">
      <c r="B7" s="139" t="s">
        <v>158</v>
      </c>
      <c r="C7" s="46"/>
      <c r="D7" s="46"/>
      <c r="E7" s="47" t="str">
        <f>'12-9'!H6</f>
        <v xml:space="preserve">للفترة من 13 ديسمبر 2023م حتى 31 ديسمبر 2024م  </v>
      </c>
    </row>
    <row r="8" spans="2:6" s="44" customFormat="1" ht="40.5" customHeight="1" x14ac:dyDescent="0.2">
      <c r="B8" s="48" t="s">
        <v>41</v>
      </c>
      <c r="C8" s="48"/>
      <c r="D8" s="48"/>
      <c r="E8" s="16">
        <v>198697.67</v>
      </c>
      <c r="F8" s="146"/>
    </row>
    <row r="9" spans="2:6" s="49" customFormat="1" ht="40.5" customHeight="1" x14ac:dyDescent="0.2">
      <c r="B9" s="48" t="s">
        <v>49</v>
      </c>
      <c r="C9" s="48"/>
      <c r="D9" s="48"/>
      <c r="E9" s="16">
        <v>90202.01</v>
      </c>
      <c r="F9" s="146"/>
    </row>
    <row r="10" spans="2:6" ht="40.5" customHeight="1" x14ac:dyDescent="0.2">
      <c r="B10" s="48" t="s">
        <v>42</v>
      </c>
      <c r="C10" s="48"/>
      <c r="D10" s="48"/>
      <c r="E10" s="16">
        <v>45503</v>
      </c>
      <c r="F10" s="146"/>
    </row>
    <row r="11" spans="2:6" s="18" customFormat="1" ht="40.5" customHeight="1" x14ac:dyDescent="0.2">
      <c r="B11" s="48" t="s">
        <v>102</v>
      </c>
      <c r="C11" s="48"/>
      <c r="D11" s="48"/>
      <c r="E11" s="16">
        <v>12233.98</v>
      </c>
      <c r="F11" s="146"/>
    </row>
    <row r="12" spans="2:6" ht="40.5" customHeight="1" x14ac:dyDescent="0.2">
      <c r="B12" s="48" t="s">
        <v>123</v>
      </c>
      <c r="C12" s="48"/>
      <c r="D12" s="48"/>
      <c r="E12" s="16">
        <v>4640.93</v>
      </c>
      <c r="F12" s="146"/>
    </row>
    <row r="13" spans="2:6" ht="40.5" customHeight="1" x14ac:dyDescent="0.2">
      <c r="B13" s="48" t="s">
        <v>72</v>
      </c>
      <c r="C13" s="48"/>
      <c r="D13" s="48"/>
      <c r="E13" s="16">
        <v>7792</v>
      </c>
      <c r="F13" s="146"/>
    </row>
    <row r="14" spans="2:6" ht="40.5" customHeight="1" x14ac:dyDescent="0.2">
      <c r="B14" s="48" t="s">
        <v>105</v>
      </c>
      <c r="C14" s="48"/>
      <c r="D14" s="48"/>
      <c r="E14" s="16">
        <v>6500</v>
      </c>
      <c r="F14" s="146"/>
    </row>
    <row r="15" spans="2:6" ht="40.5" customHeight="1" x14ac:dyDescent="0.2">
      <c r="B15" s="48" t="s">
        <v>106</v>
      </c>
      <c r="C15" s="48"/>
      <c r="D15" s="48"/>
      <c r="E15" s="16">
        <v>1400</v>
      </c>
      <c r="F15" s="146"/>
    </row>
    <row r="16" spans="2:6" s="44" customFormat="1" ht="40.5" customHeight="1" x14ac:dyDescent="0.2">
      <c r="B16" s="48" t="s">
        <v>124</v>
      </c>
      <c r="C16" s="48"/>
      <c r="D16" s="48"/>
      <c r="E16" s="16">
        <f>'8'!J14</f>
        <v>1168</v>
      </c>
      <c r="F16" s="146"/>
    </row>
    <row r="17" spans="2:6" ht="40.5" customHeight="1" x14ac:dyDescent="0.2">
      <c r="B17" s="48" t="s">
        <v>125</v>
      </c>
      <c r="C17" s="48"/>
      <c r="D17" s="48"/>
      <c r="E17" s="51">
        <v>150.07999999999996</v>
      </c>
      <c r="F17" s="146"/>
    </row>
    <row r="18" spans="2:6" s="44" customFormat="1" ht="40.5" customHeight="1" thickBot="1" x14ac:dyDescent="0.25">
      <c r="B18" s="21"/>
      <c r="C18" s="21"/>
      <c r="D18" s="21"/>
      <c r="E18" s="52">
        <f>ROUND(SUM(E8:E17),0)</f>
        <v>368288</v>
      </c>
    </row>
    <row r="19" spans="2:6" s="44" customFormat="1" ht="21.95" customHeight="1" thickTop="1" x14ac:dyDescent="0.2">
      <c r="B19" s="21"/>
      <c r="C19" s="21"/>
      <c r="D19" s="21"/>
      <c r="E19" s="134"/>
    </row>
    <row r="20" spans="2:6" s="44" customFormat="1" ht="21.95" customHeight="1" x14ac:dyDescent="0.2">
      <c r="B20" s="21"/>
      <c r="C20" s="21"/>
      <c r="D20" s="21"/>
      <c r="E20" s="134"/>
    </row>
    <row r="21" spans="2:6" s="44" customFormat="1" ht="21.95" customHeight="1" x14ac:dyDescent="0.2">
      <c r="B21" s="21"/>
      <c r="C21" s="21"/>
      <c r="D21" s="21"/>
      <c r="E21" s="134"/>
    </row>
    <row r="22" spans="2:6" s="44" customFormat="1" ht="21.95" customHeight="1" x14ac:dyDescent="0.2">
      <c r="B22" s="21"/>
      <c r="C22" s="21"/>
      <c r="D22" s="21"/>
      <c r="E22" s="134"/>
    </row>
    <row r="23" spans="2:6" s="44" customFormat="1" ht="21.95" customHeight="1" x14ac:dyDescent="0.2">
      <c r="B23" s="21"/>
      <c r="C23" s="21"/>
      <c r="D23" s="21"/>
      <c r="E23" s="134"/>
    </row>
    <row r="24" spans="2:6" s="44" customFormat="1" ht="21.95" customHeight="1" x14ac:dyDescent="0.2">
      <c r="B24" s="21"/>
      <c r="C24" s="21"/>
      <c r="D24" s="21"/>
      <c r="E24" s="134"/>
    </row>
    <row r="25" spans="2:6" s="44" customFormat="1" ht="9.75" customHeight="1" x14ac:dyDescent="0.2">
      <c r="B25" s="11"/>
      <c r="C25" s="11"/>
      <c r="D25" s="11"/>
      <c r="E25" s="11"/>
    </row>
    <row r="26" spans="2:6" s="44" customFormat="1" ht="20.25" customHeight="1" x14ac:dyDescent="0.2">
      <c r="B26" s="164">
        <v>21</v>
      </c>
      <c r="C26" s="164"/>
      <c r="D26" s="164"/>
      <c r="E26" s="164"/>
    </row>
    <row r="27" spans="2:6" s="44" customFormat="1" ht="3.75" customHeight="1" x14ac:dyDescent="0.2">
      <c r="B27" s="53"/>
      <c r="C27" s="53"/>
      <c r="D27" s="53"/>
      <c r="E27" s="53"/>
    </row>
  </sheetData>
  <mergeCells count="5">
    <mergeCell ref="B26:E26"/>
    <mergeCell ref="B1:E1"/>
    <mergeCell ref="B2:E2"/>
    <mergeCell ref="B3:E3"/>
    <mergeCell ref="B4:E4"/>
  </mergeCells>
  <printOptions horizontalCentered="1"/>
  <pageMargins left="0" right="0.47244094488188981" top="0.62992125984251968" bottom="0" header="0.23622047244094491" footer="0"/>
  <pageSetup paperSize="9" scale="95" firstPageNumber="5" orientation="portrait"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19C70-D3B6-47D6-9271-0737686EC0C1}">
  <dimension ref="A1:F5"/>
  <sheetViews>
    <sheetView rightToLeft="1" workbookViewId="0">
      <selection activeCell="D11" sqref="D11"/>
    </sheetView>
  </sheetViews>
  <sheetFormatPr defaultRowHeight="14.25" x14ac:dyDescent="0.2"/>
  <cols>
    <col min="1" max="2" width="16.125" customWidth="1"/>
    <col min="3" max="3" width="16.875" bestFit="1" customWidth="1"/>
    <col min="4" max="6" width="16.125" customWidth="1"/>
  </cols>
  <sheetData>
    <row r="1" spans="1:6" x14ac:dyDescent="0.2">
      <c r="A1" t="s">
        <v>84</v>
      </c>
      <c r="B1" t="s">
        <v>85</v>
      </c>
      <c r="C1" t="s">
        <v>168</v>
      </c>
      <c r="D1" t="s">
        <v>167</v>
      </c>
      <c r="E1" t="s">
        <v>169</v>
      </c>
      <c r="F1" t="s">
        <v>170</v>
      </c>
    </row>
    <row r="2" spans="1:6" x14ac:dyDescent="0.2">
      <c r="A2" s="152"/>
      <c r="B2" s="152">
        <v>9130</v>
      </c>
      <c r="C2" t="s">
        <v>171</v>
      </c>
      <c r="D2" s="180" t="s">
        <v>174</v>
      </c>
      <c r="E2" s="151">
        <v>45657</v>
      </c>
      <c r="F2">
        <v>1</v>
      </c>
    </row>
    <row r="3" spans="1:6" x14ac:dyDescent="0.2">
      <c r="A3" s="152">
        <v>9130</v>
      </c>
      <c r="B3" s="152"/>
      <c r="C3" t="s">
        <v>166</v>
      </c>
      <c r="D3" s="180"/>
      <c r="E3" s="151">
        <v>45657</v>
      </c>
      <c r="F3">
        <v>1</v>
      </c>
    </row>
    <row r="4" spans="1:6" x14ac:dyDescent="0.2">
      <c r="A4" s="152"/>
      <c r="B4" s="152">
        <f>'8'!D14</f>
        <v>846</v>
      </c>
      <c r="C4" t="s">
        <v>172</v>
      </c>
      <c r="D4" s="180"/>
      <c r="E4" s="151">
        <v>45657</v>
      </c>
      <c r="F4">
        <v>1</v>
      </c>
    </row>
    <row r="5" spans="1:6" x14ac:dyDescent="0.2">
      <c r="A5" s="152">
        <f>B4</f>
        <v>846</v>
      </c>
      <c r="B5" s="152"/>
      <c r="C5" t="s">
        <v>173</v>
      </c>
      <c r="D5" s="180"/>
      <c r="E5" s="151">
        <v>45657</v>
      </c>
      <c r="F5">
        <v>1</v>
      </c>
    </row>
  </sheetData>
  <mergeCells count="1">
    <mergeCell ref="D2:D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7"/>
  <sheetViews>
    <sheetView showGridLines="0" rightToLeft="1" view="pageBreakPreview" topLeftCell="B17" zoomScale="115" zoomScaleNormal="130" zoomScaleSheetLayoutView="115" zoomScalePageLayoutView="130" workbookViewId="0">
      <selection activeCell="M31" sqref="M31"/>
    </sheetView>
  </sheetViews>
  <sheetFormatPr defaultColWidth="9.25" defaultRowHeight="26.25" customHeight="1" x14ac:dyDescent="0.2"/>
  <cols>
    <col min="1" max="1" width="2.375" style="12" hidden="1" customWidth="1"/>
    <col min="2" max="2" width="49.5" style="12" customWidth="1"/>
    <col min="3" max="3" width="7.75" style="12" customWidth="1"/>
    <col min="4" max="4" width="1.75" style="12" customWidth="1"/>
    <col min="5" max="5" width="13.75" style="12" customWidth="1"/>
    <col min="6" max="6" width="1.75" style="12" customWidth="1"/>
    <col min="7" max="7" width="10" style="12" bestFit="1" customWidth="1"/>
    <col min="8" max="249" width="9.25" style="12"/>
    <col min="250" max="250" width="12.75" style="12" customWidth="1"/>
    <col min="251" max="251" width="31.875" style="12" customWidth="1"/>
    <col min="252" max="252" width="5" style="12" customWidth="1"/>
    <col min="253" max="253" width="1.875" style="12" customWidth="1"/>
    <col min="254" max="254" width="7.375" style="12" customWidth="1"/>
    <col min="255" max="255" width="2.25" style="12" customWidth="1"/>
    <col min="256" max="256" width="23" style="12" bestFit="1" customWidth="1"/>
    <col min="257" max="257" width="1.75" style="12" customWidth="1"/>
    <col min="258" max="258" width="23" style="12" bestFit="1" customWidth="1"/>
    <col min="259" max="259" width="1.625" style="12" customWidth="1"/>
    <col min="260" max="260" width="19.625" style="12" customWidth="1"/>
    <col min="261" max="261" width="29.25" style="12" customWidth="1"/>
    <col min="262" max="505" width="9.25" style="12"/>
    <col min="506" max="506" width="12.75" style="12" customWidth="1"/>
    <col min="507" max="507" width="31.875" style="12" customWidth="1"/>
    <col min="508" max="508" width="5" style="12" customWidth="1"/>
    <col min="509" max="509" width="1.875" style="12" customWidth="1"/>
    <col min="510" max="510" width="7.375" style="12" customWidth="1"/>
    <col min="511" max="511" width="2.25" style="12" customWidth="1"/>
    <col min="512" max="512" width="23" style="12" bestFit="1" customWidth="1"/>
    <col min="513" max="513" width="1.75" style="12" customWidth="1"/>
    <col min="514" max="514" width="23" style="12" bestFit="1" customWidth="1"/>
    <col min="515" max="515" width="1.625" style="12" customWidth="1"/>
    <col min="516" max="516" width="19.625" style="12" customWidth="1"/>
    <col min="517" max="517" width="29.25" style="12" customWidth="1"/>
    <col min="518" max="761" width="9.25" style="12"/>
    <col min="762" max="762" width="12.75" style="12" customWidth="1"/>
    <col min="763" max="763" width="31.875" style="12" customWidth="1"/>
    <col min="764" max="764" width="5" style="12" customWidth="1"/>
    <col min="765" max="765" width="1.875" style="12" customWidth="1"/>
    <col min="766" max="766" width="7.375" style="12" customWidth="1"/>
    <col min="767" max="767" width="2.25" style="12" customWidth="1"/>
    <col min="768" max="768" width="23" style="12" bestFit="1" customWidth="1"/>
    <col min="769" max="769" width="1.75" style="12" customWidth="1"/>
    <col min="770" max="770" width="23" style="12" bestFit="1" customWidth="1"/>
    <col min="771" max="771" width="1.625" style="12" customWidth="1"/>
    <col min="772" max="772" width="19.625" style="12" customWidth="1"/>
    <col min="773" max="773" width="29.25" style="12" customWidth="1"/>
    <col min="774" max="1017" width="9.25" style="12"/>
    <col min="1018" max="1018" width="12.75" style="12" customWidth="1"/>
    <col min="1019" max="1019" width="31.875" style="12" customWidth="1"/>
    <col min="1020" max="1020" width="5" style="12" customWidth="1"/>
    <col min="1021" max="1021" width="1.875" style="12" customWidth="1"/>
    <col min="1022" max="1022" width="7.375" style="12" customWidth="1"/>
    <col min="1023" max="1023" width="2.25" style="12" customWidth="1"/>
    <col min="1024" max="1024" width="23" style="12" bestFit="1" customWidth="1"/>
    <col min="1025" max="1025" width="1.75" style="12" customWidth="1"/>
    <col min="1026" max="1026" width="23" style="12" bestFit="1" customWidth="1"/>
    <col min="1027" max="1027" width="1.625" style="12" customWidth="1"/>
    <col min="1028" max="1028" width="19.625" style="12" customWidth="1"/>
    <col min="1029" max="1029" width="29.25" style="12" customWidth="1"/>
    <col min="1030" max="1273" width="9.25" style="12"/>
    <col min="1274" max="1274" width="12.75" style="12" customWidth="1"/>
    <col min="1275" max="1275" width="31.875" style="12" customWidth="1"/>
    <col min="1276" max="1276" width="5" style="12" customWidth="1"/>
    <col min="1277" max="1277" width="1.875" style="12" customWidth="1"/>
    <col min="1278" max="1278" width="7.375" style="12" customWidth="1"/>
    <col min="1279" max="1279" width="2.25" style="12" customWidth="1"/>
    <col min="1280" max="1280" width="23" style="12" bestFit="1" customWidth="1"/>
    <col min="1281" max="1281" width="1.75" style="12" customWidth="1"/>
    <col min="1282" max="1282" width="23" style="12" bestFit="1" customWidth="1"/>
    <col min="1283" max="1283" width="1.625" style="12" customWidth="1"/>
    <col min="1284" max="1284" width="19.625" style="12" customWidth="1"/>
    <col min="1285" max="1285" width="29.25" style="12" customWidth="1"/>
    <col min="1286" max="1529" width="9.25" style="12"/>
    <col min="1530" max="1530" width="12.75" style="12" customWidth="1"/>
    <col min="1531" max="1531" width="31.875" style="12" customWidth="1"/>
    <col min="1532" max="1532" width="5" style="12" customWidth="1"/>
    <col min="1533" max="1533" width="1.875" style="12" customWidth="1"/>
    <col min="1534" max="1534" width="7.375" style="12" customWidth="1"/>
    <col min="1535" max="1535" width="2.25" style="12" customWidth="1"/>
    <col min="1536" max="1536" width="23" style="12" bestFit="1" customWidth="1"/>
    <col min="1537" max="1537" width="1.75" style="12" customWidth="1"/>
    <col min="1538" max="1538" width="23" style="12" bestFit="1" customWidth="1"/>
    <col min="1539" max="1539" width="1.625" style="12" customWidth="1"/>
    <col min="1540" max="1540" width="19.625" style="12" customWidth="1"/>
    <col min="1541" max="1541" width="29.25" style="12" customWidth="1"/>
    <col min="1542" max="1785" width="9.25" style="12"/>
    <col min="1786" max="1786" width="12.75" style="12" customWidth="1"/>
    <col min="1787" max="1787" width="31.875" style="12" customWidth="1"/>
    <col min="1788" max="1788" width="5" style="12" customWidth="1"/>
    <col min="1789" max="1789" width="1.875" style="12" customWidth="1"/>
    <col min="1790" max="1790" width="7.375" style="12" customWidth="1"/>
    <col min="1791" max="1791" width="2.25" style="12" customWidth="1"/>
    <col min="1792" max="1792" width="23" style="12" bestFit="1" customWidth="1"/>
    <col min="1793" max="1793" width="1.75" style="12" customWidth="1"/>
    <col min="1794" max="1794" width="23" style="12" bestFit="1" customWidth="1"/>
    <col min="1795" max="1795" width="1.625" style="12" customWidth="1"/>
    <col min="1796" max="1796" width="19.625" style="12" customWidth="1"/>
    <col min="1797" max="1797" width="29.25" style="12" customWidth="1"/>
    <col min="1798" max="2041" width="9.25" style="12"/>
    <col min="2042" max="2042" width="12.75" style="12" customWidth="1"/>
    <col min="2043" max="2043" width="31.875" style="12" customWidth="1"/>
    <col min="2044" max="2044" width="5" style="12" customWidth="1"/>
    <col min="2045" max="2045" width="1.875" style="12" customWidth="1"/>
    <col min="2046" max="2046" width="7.375" style="12" customWidth="1"/>
    <col min="2047" max="2047" width="2.25" style="12" customWidth="1"/>
    <col min="2048" max="2048" width="23" style="12" bestFit="1" customWidth="1"/>
    <col min="2049" max="2049" width="1.75" style="12" customWidth="1"/>
    <col min="2050" max="2050" width="23" style="12" bestFit="1" customWidth="1"/>
    <col min="2051" max="2051" width="1.625" style="12" customWidth="1"/>
    <col min="2052" max="2052" width="19.625" style="12" customWidth="1"/>
    <col min="2053" max="2053" width="29.25" style="12" customWidth="1"/>
    <col min="2054" max="2297" width="9.25" style="12"/>
    <col min="2298" max="2298" width="12.75" style="12" customWidth="1"/>
    <col min="2299" max="2299" width="31.875" style="12" customWidth="1"/>
    <col min="2300" max="2300" width="5" style="12" customWidth="1"/>
    <col min="2301" max="2301" width="1.875" style="12" customWidth="1"/>
    <col min="2302" max="2302" width="7.375" style="12" customWidth="1"/>
    <col min="2303" max="2303" width="2.25" style="12" customWidth="1"/>
    <col min="2304" max="2304" width="23" style="12" bestFit="1" customWidth="1"/>
    <col min="2305" max="2305" width="1.75" style="12" customWidth="1"/>
    <col min="2306" max="2306" width="23" style="12" bestFit="1" customWidth="1"/>
    <col min="2307" max="2307" width="1.625" style="12" customWidth="1"/>
    <col min="2308" max="2308" width="19.625" style="12" customWidth="1"/>
    <col min="2309" max="2309" width="29.25" style="12" customWidth="1"/>
    <col min="2310" max="2553" width="9.25" style="12"/>
    <col min="2554" max="2554" width="12.75" style="12" customWidth="1"/>
    <col min="2555" max="2555" width="31.875" style="12" customWidth="1"/>
    <col min="2556" max="2556" width="5" style="12" customWidth="1"/>
    <col min="2557" max="2557" width="1.875" style="12" customWidth="1"/>
    <col min="2558" max="2558" width="7.375" style="12" customWidth="1"/>
    <col min="2559" max="2559" width="2.25" style="12" customWidth="1"/>
    <col min="2560" max="2560" width="23" style="12" bestFit="1" customWidth="1"/>
    <col min="2561" max="2561" width="1.75" style="12" customWidth="1"/>
    <col min="2562" max="2562" width="23" style="12" bestFit="1" customWidth="1"/>
    <col min="2563" max="2563" width="1.625" style="12" customWidth="1"/>
    <col min="2564" max="2564" width="19.625" style="12" customWidth="1"/>
    <col min="2565" max="2565" width="29.25" style="12" customWidth="1"/>
    <col min="2566" max="2809" width="9.25" style="12"/>
    <col min="2810" max="2810" width="12.75" style="12" customWidth="1"/>
    <col min="2811" max="2811" width="31.875" style="12" customWidth="1"/>
    <col min="2812" max="2812" width="5" style="12" customWidth="1"/>
    <col min="2813" max="2813" width="1.875" style="12" customWidth="1"/>
    <col min="2814" max="2814" width="7.375" style="12" customWidth="1"/>
    <col min="2815" max="2815" width="2.25" style="12" customWidth="1"/>
    <col min="2816" max="2816" width="23" style="12" bestFit="1" customWidth="1"/>
    <col min="2817" max="2817" width="1.75" style="12" customWidth="1"/>
    <col min="2818" max="2818" width="23" style="12" bestFit="1" customWidth="1"/>
    <col min="2819" max="2819" width="1.625" style="12" customWidth="1"/>
    <col min="2820" max="2820" width="19.625" style="12" customWidth="1"/>
    <col min="2821" max="2821" width="29.25" style="12" customWidth="1"/>
    <col min="2822" max="3065" width="9.25" style="12"/>
    <col min="3066" max="3066" width="12.75" style="12" customWidth="1"/>
    <col min="3067" max="3067" width="31.875" style="12" customWidth="1"/>
    <col min="3068" max="3068" width="5" style="12" customWidth="1"/>
    <col min="3069" max="3069" width="1.875" style="12" customWidth="1"/>
    <col min="3070" max="3070" width="7.375" style="12" customWidth="1"/>
    <col min="3071" max="3071" width="2.25" style="12" customWidth="1"/>
    <col min="3072" max="3072" width="23" style="12" bestFit="1" customWidth="1"/>
    <col min="3073" max="3073" width="1.75" style="12" customWidth="1"/>
    <col min="3074" max="3074" width="23" style="12" bestFit="1" customWidth="1"/>
    <col min="3075" max="3075" width="1.625" style="12" customWidth="1"/>
    <col min="3076" max="3076" width="19.625" style="12" customWidth="1"/>
    <col min="3077" max="3077" width="29.25" style="12" customWidth="1"/>
    <col min="3078" max="3321" width="9.25" style="12"/>
    <col min="3322" max="3322" width="12.75" style="12" customWidth="1"/>
    <col min="3323" max="3323" width="31.875" style="12" customWidth="1"/>
    <col min="3324" max="3324" width="5" style="12" customWidth="1"/>
    <col min="3325" max="3325" width="1.875" style="12" customWidth="1"/>
    <col min="3326" max="3326" width="7.375" style="12" customWidth="1"/>
    <col min="3327" max="3327" width="2.25" style="12" customWidth="1"/>
    <col min="3328" max="3328" width="23" style="12" bestFit="1" customWidth="1"/>
    <col min="3329" max="3329" width="1.75" style="12" customWidth="1"/>
    <col min="3330" max="3330" width="23" style="12" bestFit="1" customWidth="1"/>
    <col min="3331" max="3331" width="1.625" style="12" customWidth="1"/>
    <col min="3332" max="3332" width="19.625" style="12" customWidth="1"/>
    <col min="3333" max="3333" width="29.25" style="12" customWidth="1"/>
    <col min="3334" max="3577" width="9.25" style="12"/>
    <col min="3578" max="3578" width="12.75" style="12" customWidth="1"/>
    <col min="3579" max="3579" width="31.875" style="12" customWidth="1"/>
    <col min="3580" max="3580" width="5" style="12" customWidth="1"/>
    <col min="3581" max="3581" width="1.875" style="12" customWidth="1"/>
    <col min="3582" max="3582" width="7.375" style="12" customWidth="1"/>
    <col min="3583" max="3583" width="2.25" style="12" customWidth="1"/>
    <col min="3584" max="3584" width="23" style="12" bestFit="1" customWidth="1"/>
    <col min="3585" max="3585" width="1.75" style="12" customWidth="1"/>
    <col min="3586" max="3586" width="23" style="12" bestFit="1" customWidth="1"/>
    <col min="3587" max="3587" width="1.625" style="12" customWidth="1"/>
    <col min="3588" max="3588" width="19.625" style="12" customWidth="1"/>
    <col min="3589" max="3589" width="29.25" style="12" customWidth="1"/>
    <col min="3590" max="3833" width="9.25" style="12"/>
    <col min="3834" max="3834" width="12.75" style="12" customWidth="1"/>
    <col min="3835" max="3835" width="31.875" style="12" customWidth="1"/>
    <col min="3836" max="3836" width="5" style="12" customWidth="1"/>
    <col min="3837" max="3837" width="1.875" style="12" customWidth="1"/>
    <col min="3838" max="3838" width="7.375" style="12" customWidth="1"/>
    <col min="3839" max="3839" width="2.25" style="12" customWidth="1"/>
    <col min="3840" max="3840" width="23" style="12" bestFit="1" customWidth="1"/>
    <col min="3841" max="3841" width="1.75" style="12" customWidth="1"/>
    <col min="3842" max="3842" width="23" style="12" bestFit="1" customWidth="1"/>
    <col min="3843" max="3843" width="1.625" style="12" customWidth="1"/>
    <col min="3844" max="3844" width="19.625" style="12" customWidth="1"/>
    <col min="3845" max="3845" width="29.25" style="12" customWidth="1"/>
    <col min="3846" max="4089" width="9.25" style="12"/>
    <col min="4090" max="4090" width="12.75" style="12" customWidth="1"/>
    <col min="4091" max="4091" width="31.875" style="12" customWidth="1"/>
    <col min="4092" max="4092" width="5" style="12" customWidth="1"/>
    <col min="4093" max="4093" width="1.875" style="12" customWidth="1"/>
    <col min="4094" max="4094" width="7.375" style="12" customWidth="1"/>
    <col min="4095" max="4095" width="2.25" style="12" customWidth="1"/>
    <col min="4096" max="4096" width="23" style="12" bestFit="1" customWidth="1"/>
    <col min="4097" max="4097" width="1.75" style="12" customWidth="1"/>
    <col min="4098" max="4098" width="23" style="12" bestFit="1" customWidth="1"/>
    <col min="4099" max="4099" width="1.625" style="12" customWidth="1"/>
    <col min="4100" max="4100" width="19.625" style="12" customWidth="1"/>
    <col min="4101" max="4101" width="29.25" style="12" customWidth="1"/>
    <col min="4102" max="4345" width="9.25" style="12"/>
    <col min="4346" max="4346" width="12.75" style="12" customWidth="1"/>
    <col min="4347" max="4347" width="31.875" style="12" customWidth="1"/>
    <col min="4348" max="4348" width="5" style="12" customWidth="1"/>
    <col min="4349" max="4349" width="1.875" style="12" customWidth="1"/>
    <col min="4350" max="4350" width="7.375" style="12" customWidth="1"/>
    <col min="4351" max="4351" width="2.25" style="12" customWidth="1"/>
    <col min="4352" max="4352" width="23" style="12" bestFit="1" customWidth="1"/>
    <col min="4353" max="4353" width="1.75" style="12" customWidth="1"/>
    <col min="4354" max="4354" width="23" style="12" bestFit="1" customWidth="1"/>
    <col min="4355" max="4355" width="1.625" style="12" customWidth="1"/>
    <col min="4356" max="4356" width="19.625" style="12" customWidth="1"/>
    <col min="4357" max="4357" width="29.25" style="12" customWidth="1"/>
    <col min="4358" max="4601" width="9.25" style="12"/>
    <col min="4602" max="4602" width="12.75" style="12" customWidth="1"/>
    <col min="4603" max="4603" width="31.875" style="12" customWidth="1"/>
    <col min="4604" max="4604" width="5" style="12" customWidth="1"/>
    <col min="4605" max="4605" width="1.875" style="12" customWidth="1"/>
    <col min="4606" max="4606" width="7.375" style="12" customWidth="1"/>
    <col min="4607" max="4607" width="2.25" style="12" customWidth="1"/>
    <col min="4608" max="4608" width="23" style="12" bestFit="1" customWidth="1"/>
    <col min="4609" max="4609" width="1.75" style="12" customWidth="1"/>
    <col min="4610" max="4610" width="23" style="12" bestFit="1" customWidth="1"/>
    <col min="4611" max="4611" width="1.625" style="12" customWidth="1"/>
    <col min="4612" max="4612" width="19.625" style="12" customWidth="1"/>
    <col min="4613" max="4613" width="29.25" style="12" customWidth="1"/>
    <col min="4614" max="4857" width="9.25" style="12"/>
    <col min="4858" max="4858" width="12.75" style="12" customWidth="1"/>
    <col min="4859" max="4859" width="31.875" style="12" customWidth="1"/>
    <col min="4860" max="4860" width="5" style="12" customWidth="1"/>
    <col min="4861" max="4861" width="1.875" style="12" customWidth="1"/>
    <col min="4862" max="4862" width="7.375" style="12" customWidth="1"/>
    <col min="4863" max="4863" width="2.25" style="12" customWidth="1"/>
    <col min="4864" max="4864" width="23" style="12" bestFit="1" customWidth="1"/>
    <col min="4865" max="4865" width="1.75" style="12" customWidth="1"/>
    <col min="4866" max="4866" width="23" style="12" bestFit="1" customWidth="1"/>
    <col min="4867" max="4867" width="1.625" style="12" customWidth="1"/>
    <col min="4868" max="4868" width="19.625" style="12" customWidth="1"/>
    <col min="4869" max="4869" width="29.25" style="12" customWidth="1"/>
    <col min="4870" max="5113" width="9.25" style="12"/>
    <col min="5114" max="5114" width="12.75" style="12" customWidth="1"/>
    <col min="5115" max="5115" width="31.875" style="12" customWidth="1"/>
    <col min="5116" max="5116" width="5" style="12" customWidth="1"/>
    <col min="5117" max="5117" width="1.875" style="12" customWidth="1"/>
    <col min="5118" max="5118" width="7.375" style="12" customWidth="1"/>
    <col min="5119" max="5119" width="2.25" style="12" customWidth="1"/>
    <col min="5120" max="5120" width="23" style="12" bestFit="1" customWidth="1"/>
    <col min="5121" max="5121" width="1.75" style="12" customWidth="1"/>
    <col min="5122" max="5122" width="23" style="12" bestFit="1" customWidth="1"/>
    <col min="5123" max="5123" width="1.625" style="12" customWidth="1"/>
    <col min="5124" max="5124" width="19.625" style="12" customWidth="1"/>
    <col min="5125" max="5125" width="29.25" style="12" customWidth="1"/>
    <col min="5126" max="5369" width="9.25" style="12"/>
    <col min="5370" max="5370" width="12.75" style="12" customWidth="1"/>
    <col min="5371" max="5371" width="31.875" style="12" customWidth="1"/>
    <col min="5372" max="5372" width="5" style="12" customWidth="1"/>
    <col min="5373" max="5373" width="1.875" style="12" customWidth="1"/>
    <col min="5374" max="5374" width="7.375" style="12" customWidth="1"/>
    <col min="5375" max="5375" width="2.25" style="12" customWidth="1"/>
    <col min="5376" max="5376" width="23" style="12" bestFit="1" customWidth="1"/>
    <col min="5377" max="5377" width="1.75" style="12" customWidth="1"/>
    <col min="5378" max="5378" width="23" style="12" bestFit="1" customWidth="1"/>
    <col min="5379" max="5379" width="1.625" style="12" customWidth="1"/>
    <col min="5380" max="5380" width="19.625" style="12" customWidth="1"/>
    <col min="5381" max="5381" width="29.25" style="12" customWidth="1"/>
    <col min="5382" max="5625" width="9.25" style="12"/>
    <col min="5626" max="5626" width="12.75" style="12" customWidth="1"/>
    <col min="5627" max="5627" width="31.875" style="12" customWidth="1"/>
    <col min="5628" max="5628" width="5" style="12" customWidth="1"/>
    <col min="5629" max="5629" width="1.875" style="12" customWidth="1"/>
    <col min="5630" max="5630" width="7.375" style="12" customWidth="1"/>
    <col min="5631" max="5631" width="2.25" style="12" customWidth="1"/>
    <col min="5632" max="5632" width="23" style="12" bestFit="1" customWidth="1"/>
    <col min="5633" max="5633" width="1.75" style="12" customWidth="1"/>
    <col min="5634" max="5634" width="23" style="12" bestFit="1" customWidth="1"/>
    <col min="5635" max="5635" width="1.625" style="12" customWidth="1"/>
    <col min="5636" max="5636" width="19.625" style="12" customWidth="1"/>
    <col min="5637" max="5637" width="29.25" style="12" customWidth="1"/>
    <col min="5638" max="5881" width="9.25" style="12"/>
    <col min="5882" max="5882" width="12.75" style="12" customWidth="1"/>
    <col min="5883" max="5883" width="31.875" style="12" customWidth="1"/>
    <col min="5884" max="5884" width="5" style="12" customWidth="1"/>
    <col min="5885" max="5885" width="1.875" style="12" customWidth="1"/>
    <col min="5886" max="5886" width="7.375" style="12" customWidth="1"/>
    <col min="5887" max="5887" width="2.25" style="12" customWidth="1"/>
    <col min="5888" max="5888" width="23" style="12" bestFit="1" customWidth="1"/>
    <col min="5889" max="5889" width="1.75" style="12" customWidth="1"/>
    <col min="5890" max="5890" width="23" style="12" bestFit="1" customWidth="1"/>
    <col min="5891" max="5891" width="1.625" style="12" customWidth="1"/>
    <col min="5892" max="5892" width="19.625" style="12" customWidth="1"/>
    <col min="5893" max="5893" width="29.25" style="12" customWidth="1"/>
    <col min="5894" max="6137" width="9.25" style="12"/>
    <col min="6138" max="6138" width="12.75" style="12" customWidth="1"/>
    <col min="6139" max="6139" width="31.875" style="12" customWidth="1"/>
    <col min="6140" max="6140" width="5" style="12" customWidth="1"/>
    <col min="6141" max="6141" width="1.875" style="12" customWidth="1"/>
    <col min="6142" max="6142" width="7.375" style="12" customWidth="1"/>
    <col min="6143" max="6143" width="2.25" style="12" customWidth="1"/>
    <col min="6144" max="6144" width="23" style="12" bestFit="1" customWidth="1"/>
    <col min="6145" max="6145" width="1.75" style="12" customWidth="1"/>
    <col min="6146" max="6146" width="23" style="12" bestFit="1" customWidth="1"/>
    <col min="6147" max="6147" width="1.625" style="12" customWidth="1"/>
    <col min="6148" max="6148" width="19.625" style="12" customWidth="1"/>
    <col min="6149" max="6149" width="29.25" style="12" customWidth="1"/>
    <col min="6150" max="6393" width="9.25" style="12"/>
    <col min="6394" max="6394" width="12.75" style="12" customWidth="1"/>
    <col min="6395" max="6395" width="31.875" style="12" customWidth="1"/>
    <col min="6396" max="6396" width="5" style="12" customWidth="1"/>
    <col min="6397" max="6397" width="1.875" style="12" customWidth="1"/>
    <col min="6398" max="6398" width="7.375" style="12" customWidth="1"/>
    <col min="6399" max="6399" width="2.25" style="12" customWidth="1"/>
    <col min="6400" max="6400" width="23" style="12" bestFit="1" customWidth="1"/>
    <col min="6401" max="6401" width="1.75" style="12" customWidth="1"/>
    <col min="6402" max="6402" width="23" style="12" bestFit="1" customWidth="1"/>
    <col min="6403" max="6403" width="1.625" style="12" customWidth="1"/>
    <col min="6404" max="6404" width="19.625" style="12" customWidth="1"/>
    <col min="6405" max="6405" width="29.25" style="12" customWidth="1"/>
    <col min="6406" max="6649" width="9.25" style="12"/>
    <col min="6650" max="6650" width="12.75" style="12" customWidth="1"/>
    <col min="6651" max="6651" width="31.875" style="12" customWidth="1"/>
    <col min="6652" max="6652" width="5" style="12" customWidth="1"/>
    <col min="6653" max="6653" width="1.875" style="12" customWidth="1"/>
    <col min="6654" max="6654" width="7.375" style="12" customWidth="1"/>
    <col min="6655" max="6655" width="2.25" style="12" customWidth="1"/>
    <col min="6656" max="6656" width="23" style="12" bestFit="1" customWidth="1"/>
    <col min="6657" max="6657" width="1.75" style="12" customWidth="1"/>
    <col min="6658" max="6658" width="23" style="12" bestFit="1" customWidth="1"/>
    <col min="6659" max="6659" width="1.625" style="12" customWidth="1"/>
    <col min="6660" max="6660" width="19.625" style="12" customWidth="1"/>
    <col min="6661" max="6661" width="29.25" style="12" customWidth="1"/>
    <col min="6662" max="6905" width="9.25" style="12"/>
    <col min="6906" max="6906" width="12.75" style="12" customWidth="1"/>
    <col min="6907" max="6907" width="31.875" style="12" customWidth="1"/>
    <col min="6908" max="6908" width="5" style="12" customWidth="1"/>
    <col min="6909" max="6909" width="1.875" style="12" customWidth="1"/>
    <col min="6910" max="6910" width="7.375" style="12" customWidth="1"/>
    <col min="6911" max="6911" width="2.25" style="12" customWidth="1"/>
    <col min="6912" max="6912" width="23" style="12" bestFit="1" customWidth="1"/>
    <col min="6913" max="6913" width="1.75" style="12" customWidth="1"/>
    <col min="6914" max="6914" width="23" style="12" bestFit="1" customWidth="1"/>
    <col min="6915" max="6915" width="1.625" style="12" customWidth="1"/>
    <col min="6916" max="6916" width="19.625" style="12" customWidth="1"/>
    <col min="6917" max="6917" width="29.25" style="12" customWidth="1"/>
    <col min="6918" max="7161" width="9.25" style="12"/>
    <col min="7162" max="7162" width="12.75" style="12" customWidth="1"/>
    <col min="7163" max="7163" width="31.875" style="12" customWidth="1"/>
    <col min="7164" max="7164" width="5" style="12" customWidth="1"/>
    <col min="7165" max="7165" width="1.875" style="12" customWidth="1"/>
    <col min="7166" max="7166" width="7.375" style="12" customWidth="1"/>
    <col min="7167" max="7167" width="2.25" style="12" customWidth="1"/>
    <col min="7168" max="7168" width="23" style="12" bestFit="1" customWidth="1"/>
    <col min="7169" max="7169" width="1.75" style="12" customWidth="1"/>
    <col min="7170" max="7170" width="23" style="12" bestFit="1" customWidth="1"/>
    <col min="7171" max="7171" width="1.625" style="12" customWidth="1"/>
    <col min="7172" max="7172" width="19.625" style="12" customWidth="1"/>
    <col min="7173" max="7173" width="29.25" style="12" customWidth="1"/>
    <col min="7174" max="7417" width="9.25" style="12"/>
    <col min="7418" max="7418" width="12.75" style="12" customWidth="1"/>
    <col min="7419" max="7419" width="31.875" style="12" customWidth="1"/>
    <col min="7420" max="7420" width="5" style="12" customWidth="1"/>
    <col min="7421" max="7421" width="1.875" style="12" customWidth="1"/>
    <col min="7422" max="7422" width="7.375" style="12" customWidth="1"/>
    <col min="7423" max="7423" width="2.25" style="12" customWidth="1"/>
    <col min="7424" max="7424" width="23" style="12" bestFit="1" customWidth="1"/>
    <col min="7425" max="7425" width="1.75" style="12" customWidth="1"/>
    <col min="7426" max="7426" width="23" style="12" bestFit="1" customWidth="1"/>
    <col min="7427" max="7427" width="1.625" style="12" customWidth="1"/>
    <col min="7428" max="7428" width="19.625" style="12" customWidth="1"/>
    <col min="7429" max="7429" width="29.25" style="12" customWidth="1"/>
    <col min="7430" max="7673" width="9.25" style="12"/>
    <col min="7674" max="7674" width="12.75" style="12" customWidth="1"/>
    <col min="7675" max="7675" width="31.875" style="12" customWidth="1"/>
    <col min="7676" max="7676" width="5" style="12" customWidth="1"/>
    <col min="7677" max="7677" width="1.875" style="12" customWidth="1"/>
    <col min="7678" max="7678" width="7.375" style="12" customWidth="1"/>
    <col min="7679" max="7679" width="2.25" style="12" customWidth="1"/>
    <col min="7680" max="7680" width="23" style="12" bestFit="1" customWidth="1"/>
    <col min="7681" max="7681" width="1.75" style="12" customWidth="1"/>
    <col min="7682" max="7682" width="23" style="12" bestFit="1" customWidth="1"/>
    <col min="7683" max="7683" width="1.625" style="12" customWidth="1"/>
    <col min="7684" max="7684" width="19.625" style="12" customWidth="1"/>
    <col min="7685" max="7685" width="29.25" style="12" customWidth="1"/>
    <col min="7686" max="7929" width="9.25" style="12"/>
    <col min="7930" max="7930" width="12.75" style="12" customWidth="1"/>
    <col min="7931" max="7931" width="31.875" style="12" customWidth="1"/>
    <col min="7932" max="7932" width="5" style="12" customWidth="1"/>
    <col min="7933" max="7933" width="1.875" style="12" customWidth="1"/>
    <col min="7934" max="7934" width="7.375" style="12" customWidth="1"/>
    <col min="7935" max="7935" width="2.25" style="12" customWidth="1"/>
    <col min="7936" max="7936" width="23" style="12" bestFit="1" customWidth="1"/>
    <col min="7937" max="7937" width="1.75" style="12" customWidth="1"/>
    <col min="7938" max="7938" width="23" style="12" bestFit="1" customWidth="1"/>
    <col min="7939" max="7939" width="1.625" style="12" customWidth="1"/>
    <col min="7940" max="7940" width="19.625" style="12" customWidth="1"/>
    <col min="7941" max="7941" width="29.25" style="12" customWidth="1"/>
    <col min="7942" max="8185" width="9.25" style="12"/>
    <col min="8186" max="8186" width="12.75" style="12" customWidth="1"/>
    <col min="8187" max="8187" width="31.875" style="12" customWidth="1"/>
    <col min="8188" max="8188" width="5" style="12" customWidth="1"/>
    <col min="8189" max="8189" width="1.875" style="12" customWidth="1"/>
    <col min="8190" max="8190" width="7.375" style="12" customWidth="1"/>
    <col min="8191" max="8191" width="2.25" style="12" customWidth="1"/>
    <col min="8192" max="8192" width="23" style="12" bestFit="1" customWidth="1"/>
    <col min="8193" max="8193" width="1.75" style="12" customWidth="1"/>
    <col min="8194" max="8194" width="23" style="12" bestFit="1" customWidth="1"/>
    <col min="8195" max="8195" width="1.625" style="12" customWidth="1"/>
    <col min="8196" max="8196" width="19.625" style="12" customWidth="1"/>
    <col min="8197" max="8197" width="29.25" style="12" customWidth="1"/>
    <col min="8198" max="8441" width="9.25" style="12"/>
    <col min="8442" max="8442" width="12.75" style="12" customWidth="1"/>
    <col min="8443" max="8443" width="31.875" style="12" customWidth="1"/>
    <col min="8444" max="8444" width="5" style="12" customWidth="1"/>
    <col min="8445" max="8445" width="1.875" style="12" customWidth="1"/>
    <col min="8446" max="8446" width="7.375" style="12" customWidth="1"/>
    <col min="8447" max="8447" width="2.25" style="12" customWidth="1"/>
    <col min="8448" max="8448" width="23" style="12" bestFit="1" customWidth="1"/>
    <col min="8449" max="8449" width="1.75" style="12" customWidth="1"/>
    <col min="8450" max="8450" width="23" style="12" bestFit="1" customWidth="1"/>
    <col min="8451" max="8451" width="1.625" style="12" customWidth="1"/>
    <col min="8452" max="8452" width="19.625" style="12" customWidth="1"/>
    <col min="8453" max="8453" width="29.25" style="12" customWidth="1"/>
    <col min="8454" max="8697" width="9.25" style="12"/>
    <col min="8698" max="8698" width="12.75" style="12" customWidth="1"/>
    <col min="8699" max="8699" width="31.875" style="12" customWidth="1"/>
    <col min="8700" max="8700" width="5" style="12" customWidth="1"/>
    <col min="8701" max="8701" width="1.875" style="12" customWidth="1"/>
    <col min="8702" max="8702" width="7.375" style="12" customWidth="1"/>
    <col min="8703" max="8703" width="2.25" style="12" customWidth="1"/>
    <col min="8704" max="8704" width="23" style="12" bestFit="1" customWidth="1"/>
    <col min="8705" max="8705" width="1.75" style="12" customWidth="1"/>
    <col min="8706" max="8706" width="23" style="12" bestFit="1" customWidth="1"/>
    <col min="8707" max="8707" width="1.625" style="12" customWidth="1"/>
    <col min="8708" max="8708" width="19.625" style="12" customWidth="1"/>
    <col min="8709" max="8709" width="29.25" style="12" customWidth="1"/>
    <col min="8710" max="8953" width="9.25" style="12"/>
    <col min="8954" max="8954" width="12.75" style="12" customWidth="1"/>
    <col min="8955" max="8955" width="31.875" style="12" customWidth="1"/>
    <col min="8956" max="8956" width="5" style="12" customWidth="1"/>
    <col min="8957" max="8957" width="1.875" style="12" customWidth="1"/>
    <col min="8958" max="8958" width="7.375" style="12" customWidth="1"/>
    <col min="8959" max="8959" width="2.25" style="12" customWidth="1"/>
    <col min="8960" max="8960" width="23" style="12" bestFit="1" customWidth="1"/>
    <col min="8961" max="8961" width="1.75" style="12" customWidth="1"/>
    <col min="8962" max="8962" width="23" style="12" bestFit="1" customWidth="1"/>
    <col min="8963" max="8963" width="1.625" style="12" customWidth="1"/>
    <col min="8964" max="8964" width="19.625" style="12" customWidth="1"/>
    <col min="8965" max="8965" width="29.25" style="12" customWidth="1"/>
    <col min="8966" max="9209" width="9.25" style="12"/>
    <col min="9210" max="9210" width="12.75" style="12" customWidth="1"/>
    <col min="9211" max="9211" width="31.875" style="12" customWidth="1"/>
    <col min="9212" max="9212" width="5" style="12" customWidth="1"/>
    <col min="9213" max="9213" width="1.875" style="12" customWidth="1"/>
    <col min="9214" max="9214" width="7.375" style="12" customWidth="1"/>
    <col min="9215" max="9215" width="2.25" style="12" customWidth="1"/>
    <col min="9216" max="9216" width="23" style="12" bestFit="1" customWidth="1"/>
    <col min="9217" max="9217" width="1.75" style="12" customWidth="1"/>
    <col min="9218" max="9218" width="23" style="12" bestFit="1" customWidth="1"/>
    <col min="9219" max="9219" width="1.625" style="12" customWidth="1"/>
    <col min="9220" max="9220" width="19.625" style="12" customWidth="1"/>
    <col min="9221" max="9221" width="29.25" style="12" customWidth="1"/>
    <col min="9222" max="9465" width="9.25" style="12"/>
    <col min="9466" max="9466" width="12.75" style="12" customWidth="1"/>
    <col min="9467" max="9467" width="31.875" style="12" customWidth="1"/>
    <col min="9468" max="9468" width="5" style="12" customWidth="1"/>
    <col min="9469" max="9469" width="1.875" style="12" customWidth="1"/>
    <col min="9470" max="9470" width="7.375" style="12" customWidth="1"/>
    <col min="9471" max="9471" width="2.25" style="12" customWidth="1"/>
    <col min="9472" max="9472" width="23" style="12" bestFit="1" customWidth="1"/>
    <col min="9473" max="9473" width="1.75" style="12" customWidth="1"/>
    <col min="9474" max="9474" width="23" style="12" bestFit="1" customWidth="1"/>
    <col min="9475" max="9475" width="1.625" style="12" customWidth="1"/>
    <col min="9476" max="9476" width="19.625" style="12" customWidth="1"/>
    <col min="9477" max="9477" width="29.25" style="12" customWidth="1"/>
    <col min="9478" max="9721" width="9.25" style="12"/>
    <col min="9722" max="9722" width="12.75" style="12" customWidth="1"/>
    <col min="9723" max="9723" width="31.875" style="12" customWidth="1"/>
    <col min="9724" max="9724" width="5" style="12" customWidth="1"/>
    <col min="9725" max="9725" width="1.875" style="12" customWidth="1"/>
    <col min="9726" max="9726" width="7.375" style="12" customWidth="1"/>
    <col min="9727" max="9727" width="2.25" style="12" customWidth="1"/>
    <col min="9728" max="9728" width="23" style="12" bestFit="1" customWidth="1"/>
    <col min="9729" max="9729" width="1.75" style="12" customWidth="1"/>
    <col min="9730" max="9730" width="23" style="12" bestFit="1" customWidth="1"/>
    <col min="9731" max="9731" width="1.625" style="12" customWidth="1"/>
    <col min="9732" max="9732" width="19.625" style="12" customWidth="1"/>
    <col min="9733" max="9733" width="29.25" style="12" customWidth="1"/>
    <col min="9734" max="9977" width="9.25" style="12"/>
    <col min="9978" max="9978" width="12.75" style="12" customWidth="1"/>
    <col min="9979" max="9979" width="31.875" style="12" customWidth="1"/>
    <col min="9980" max="9980" width="5" style="12" customWidth="1"/>
    <col min="9981" max="9981" width="1.875" style="12" customWidth="1"/>
    <col min="9982" max="9982" width="7.375" style="12" customWidth="1"/>
    <col min="9983" max="9983" width="2.25" style="12" customWidth="1"/>
    <col min="9984" max="9984" width="23" style="12" bestFit="1" customWidth="1"/>
    <col min="9985" max="9985" width="1.75" style="12" customWidth="1"/>
    <col min="9986" max="9986" width="23" style="12" bestFit="1" customWidth="1"/>
    <col min="9987" max="9987" width="1.625" style="12" customWidth="1"/>
    <col min="9988" max="9988" width="19.625" style="12" customWidth="1"/>
    <col min="9989" max="9989" width="29.25" style="12" customWidth="1"/>
    <col min="9990" max="10233" width="9.25" style="12"/>
    <col min="10234" max="10234" width="12.75" style="12" customWidth="1"/>
    <col min="10235" max="10235" width="31.875" style="12" customWidth="1"/>
    <col min="10236" max="10236" width="5" style="12" customWidth="1"/>
    <col min="10237" max="10237" width="1.875" style="12" customWidth="1"/>
    <col min="10238" max="10238" width="7.375" style="12" customWidth="1"/>
    <col min="10239" max="10239" width="2.25" style="12" customWidth="1"/>
    <col min="10240" max="10240" width="23" style="12" bestFit="1" customWidth="1"/>
    <col min="10241" max="10241" width="1.75" style="12" customWidth="1"/>
    <col min="10242" max="10242" width="23" style="12" bestFit="1" customWidth="1"/>
    <col min="10243" max="10243" width="1.625" style="12" customWidth="1"/>
    <col min="10244" max="10244" width="19.625" style="12" customWidth="1"/>
    <col min="10245" max="10245" width="29.25" style="12" customWidth="1"/>
    <col min="10246" max="10489" width="9.25" style="12"/>
    <col min="10490" max="10490" width="12.75" style="12" customWidth="1"/>
    <col min="10491" max="10491" width="31.875" style="12" customWidth="1"/>
    <col min="10492" max="10492" width="5" style="12" customWidth="1"/>
    <col min="10493" max="10493" width="1.875" style="12" customWidth="1"/>
    <col min="10494" max="10494" width="7.375" style="12" customWidth="1"/>
    <col min="10495" max="10495" width="2.25" style="12" customWidth="1"/>
    <col min="10496" max="10496" width="23" style="12" bestFit="1" customWidth="1"/>
    <col min="10497" max="10497" width="1.75" style="12" customWidth="1"/>
    <col min="10498" max="10498" width="23" style="12" bestFit="1" customWidth="1"/>
    <col min="10499" max="10499" width="1.625" style="12" customWidth="1"/>
    <col min="10500" max="10500" width="19.625" style="12" customWidth="1"/>
    <col min="10501" max="10501" width="29.25" style="12" customWidth="1"/>
    <col min="10502" max="10745" width="9.25" style="12"/>
    <col min="10746" max="10746" width="12.75" style="12" customWidth="1"/>
    <col min="10747" max="10747" width="31.875" style="12" customWidth="1"/>
    <col min="10748" max="10748" width="5" style="12" customWidth="1"/>
    <col min="10749" max="10749" width="1.875" style="12" customWidth="1"/>
    <col min="10750" max="10750" width="7.375" style="12" customWidth="1"/>
    <col min="10751" max="10751" width="2.25" style="12" customWidth="1"/>
    <col min="10752" max="10752" width="23" style="12" bestFit="1" customWidth="1"/>
    <col min="10753" max="10753" width="1.75" style="12" customWidth="1"/>
    <col min="10754" max="10754" width="23" style="12" bestFit="1" customWidth="1"/>
    <col min="10755" max="10755" width="1.625" style="12" customWidth="1"/>
    <col min="10756" max="10756" width="19.625" style="12" customWidth="1"/>
    <col min="10757" max="10757" width="29.25" style="12" customWidth="1"/>
    <col min="10758" max="11001" width="9.25" style="12"/>
    <col min="11002" max="11002" width="12.75" style="12" customWidth="1"/>
    <col min="11003" max="11003" width="31.875" style="12" customWidth="1"/>
    <col min="11004" max="11004" width="5" style="12" customWidth="1"/>
    <col min="11005" max="11005" width="1.875" style="12" customWidth="1"/>
    <col min="11006" max="11006" width="7.375" style="12" customWidth="1"/>
    <col min="11007" max="11007" width="2.25" style="12" customWidth="1"/>
    <col min="11008" max="11008" width="23" style="12" bestFit="1" customWidth="1"/>
    <col min="11009" max="11009" width="1.75" style="12" customWidth="1"/>
    <col min="11010" max="11010" width="23" style="12" bestFit="1" customWidth="1"/>
    <col min="11011" max="11011" width="1.625" style="12" customWidth="1"/>
    <col min="11012" max="11012" width="19.625" style="12" customWidth="1"/>
    <col min="11013" max="11013" width="29.25" style="12" customWidth="1"/>
    <col min="11014" max="11257" width="9.25" style="12"/>
    <col min="11258" max="11258" width="12.75" style="12" customWidth="1"/>
    <col min="11259" max="11259" width="31.875" style="12" customWidth="1"/>
    <col min="11260" max="11260" width="5" style="12" customWidth="1"/>
    <col min="11261" max="11261" width="1.875" style="12" customWidth="1"/>
    <col min="11262" max="11262" width="7.375" style="12" customWidth="1"/>
    <col min="11263" max="11263" width="2.25" style="12" customWidth="1"/>
    <col min="11264" max="11264" width="23" style="12" bestFit="1" customWidth="1"/>
    <col min="11265" max="11265" width="1.75" style="12" customWidth="1"/>
    <col min="11266" max="11266" width="23" style="12" bestFit="1" customWidth="1"/>
    <col min="11267" max="11267" width="1.625" style="12" customWidth="1"/>
    <col min="11268" max="11268" width="19.625" style="12" customWidth="1"/>
    <col min="11269" max="11269" width="29.25" style="12" customWidth="1"/>
    <col min="11270" max="11513" width="9.25" style="12"/>
    <col min="11514" max="11514" width="12.75" style="12" customWidth="1"/>
    <col min="11515" max="11515" width="31.875" style="12" customWidth="1"/>
    <col min="11516" max="11516" width="5" style="12" customWidth="1"/>
    <col min="11517" max="11517" width="1.875" style="12" customWidth="1"/>
    <col min="11518" max="11518" width="7.375" style="12" customWidth="1"/>
    <col min="11519" max="11519" width="2.25" style="12" customWidth="1"/>
    <col min="11520" max="11520" width="23" style="12" bestFit="1" customWidth="1"/>
    <col min="11521" max="11521" width="1.75" style="12" customWidth="1"/>
    <col min="11522" max="11522" width="23" style="12" bestFit="1" customWidth="1"/>
    <col min="11523" max="11523" width="1.625" style="12" customWidth="1"/>
    <col min="11524" max="11524" width="19.625" style="12" customWidth="1"/>
    <col min="11525" max="11525" width="29.25" style="12" customWidth="1"/>
    <col min="11526" max="11769" width="9.25" style="12"/>
    <col min="11770" max="11770" width="12.75" style="12" customWidth="1"/>
    <col min="11771" max="11771" width="31.875" style="12" customWidth="1"/>
    <col min="11772" max="11772" width="5" style="12" customWidth="1"/>
    <col min="11773" max="11773" width="1.875" style="12" customWidth="1"/>
    <col min="11774" max="11774" width="7.375" style="12" customWidth="1"/>
    <col min="11775" max="11775" width="2.25" style="12" customWidth="1"/>
    <col min="11776" max="11776" width="23" style="12" bestFit="1" customWidth="1"/>
    <col min="11777" max="11777" width="1.75" style="12" customWidth="1"/>
    <col min="11778" max="11778" width="23" style="12" bestFit="1" customWidth="1"/>
    <col min="11779" max="11779" width="1.625" style="12" customWidth="1"/>
    <col min="11780" max="11780" width="19.625" style="12" customWidth="1"/>
    <col min="11781" max="11781" width="29.25" style="12" customWidth="1"/>
    <col min="11782" max="12025" width="9.25" style="12"/>
    <col min="12026" max="12026" width="12.75" style="12" customWidth="1"/>
    <col min="12027" max="12027" width="31.875" style="12" customWidth="1"/>
    <col min="12028" max="12028" width="5" style="12" customWidth="1"/>
    <col min="12029" max="12029" width="1.875" style="12" customWidth="1"/>
    <col min="12030" max="12030" width="7.375" style="12" customWidth="1"/>
    <col min="12031" max="12031" width="2.25" style="12" customWidth="1"/>
    <col min="12032" max="12032" width="23" style="12" bestFit="1" customWidth="1"/>
    <col min="12033" max="12033" width="1.75" style="12" customWidth="1"/>
    <col min="12034" max="12034" width="23" style="12" bestFit="1" customWidth="1"/>
    <col min="12035" max="12035" width="1.625" style="12" customWidth="1"/>
    <col min="12036" max="12036" width="19.625" style="12" customWidth="1"/>
    <col min="12037" max="12037" width="29.25" style="12" customWidth="1"/>
    <col min="12038" max="12281" width="9.25" style="12"/>
    <col min="12282" max="12282" width="12.75" style="12" customWidth="1"/>
    <col min="12283" max="12283" width="31.875" style="12" customWidth="1"/>
    <col min="12284" max="12284" width="5" style="12" customWidth="1"/>
    <col min="12285" max="12285" width="1.875" style="12" customWidth="1"/>
    <col min="12286" max="12286" width="7.375" style="12" customWidth="1"/>
    <col min="12287" max="12287" width="2.25" style="12" customWidth="1"/>
    <col min="12288" max="12288" width="23" style="12" bestFit="1" customWidth="1"/>
    <col min="12289" max="12289" width="1.75" style="12" customWidth="1"/>
    <col min="12290" max="12290" width="23" style="12" bestFit="1" customWidth="1"/>
    <col min="12291" max="12291" width="1.625" style="12" customWidth="1"/>
    <col min="12292" max="12292" width="19.625" style="12" customWidth="1"/>
    <col min="12293" max="12293" width="29.25" style="12" customWidth="1"/>
    <col min="12294" max="12537" width="9.25" style="12"/>
    <col min="12538" max="12538" width="12.75" style="12" customWidth="1"/>
    <col min="12539" max="12539" width="31.875" style="12" customWidth="1"/>
    <col min="12540" max="12540" width="5" style="12" customWidth="1"/>
    <col min="12541" max="12541" width="1.875" style="12" customWidth="1"/>
    <col min="12542" max="12542" width="7.375" style="12" customWidth="1"/>
    <col min="12543" max="12543" width="2.25" style="12" customWidth="1"/>
    <col min="12544" max="12544" width="23" style="12" bestFit="1" customWidth="1"/>
    <col min="12545" max="12545" width="1.75" style="12" customWidth="1"/>
    <col min="12546" max="12546" width="23" style="12" bestFit="1" customWidth="1"/>
    <col min="12547" max="12547" width="1.625" style="12" customWidth="1"/>
    <col min="12548" max="12548" width="19.625" style="12" customWidth="1"/>
    <col min="12549" max="12549" width="29.25" style="12" customWidth="1"/>
    <col min="12550" max="12793" width="9.25" style="12"/>
    <col min="12794" max="12794" width="12.75" style="12" customWidth="1"/>
    <col min="12795" max="12795" width="31.875" style="12" customWidth="1"/>
    <col min="12796" max="12796" width="5" style="12" customWidth="1"/>
    <col min="12797" max="12797" width="1.875" style="12" customWidth="1"/>
    <col min="12798" max="12798" width="7.375" style="12" customWidth="1"/>
    <col min="12799" max="12799" width="2.25" style="12" customWidth="1"/>
    <col min="12800" max="12800" width="23" style="12" bestFit="1" customWidth="1"/>
    <col min="12801" max="12801" width="1.75" style="12" customWidth="1"/>
    <col min="12802" max="12802" width="23" style="12" bestFit="1" customWidth="1"/>
    <col min="12803" max="12803" width="1.625" style="12" customWidth="1"/>
    <col min="12804" max="12804" width="19.625" style="12" customWidth="1"/>
    <col min="12805" max="12805" width="29.25" style="12" customWidth="1"/>
    <col min="12806" max="13049" width="9.25" style="12"/>
    <col min="13050" max="13050" width="12.75" style="12" customWidth="1"/>
    <col min="13051" max="13051" width="31.875" style="12" customWidth="1"/>
    <col min="13052" max="13052" width="5" style="12" customWidth="1"/>
    <col min="13053" max="13053" width="1.875" style="12" customWidth="1"/>
    <col min="13054" max="13054" width="7.375" style="12" customWidth="1"/>
    <col min="13055" max="13055" width="2.25" style="12" customWidth="1"/>
    <col min="13056" max="13056" width="23" style="12" bestFit="1" customWidth="1"/>
    <col min="13057" max="13057" width="1.75" style="12" customWidth="1"/>
    <col min="13058" max="13058" width="23" style="12" bestFit="1" customWidth="1"/>
    <col min="13059" max="13059" width="1.625" style="12" customWidth="1"/>
    <col min="13060" max="13060" width="19.625" style="12" customWidth="1"/>
    <col min="13061" max="13061" width="29.25" style="12" customWidth="1"/>
    <col min="13062" max="13305" width="9.25" style="12"/>
    <col min="13306" max="13306" width="12.75" style="12" customWidth="1"/>
    <col min="13307" max="13307" width="31.875" style="12" customWidth="1"/>
    <col min="13308" max="13308" width="5" style="12" customWidth="1"/>
    <col min="13309" max="13309" width="1.875" style="12" customWidth="1"/>
    <col min="13310" max="13310" width="7.375" style="12" customWidth="1"/>
    <col min="13311" max="13311" width="2.25" style="12" customWidth="1"/>
    <col min="13312" max="13312" width="23" style="12" bestFit="1" customWidth="1"/>
    <col min="13313" max="13313" width="1.75" style="12" customWidth="1"/>
    <col min="13314" max="13314" width="23" style="12" bestFit="1" customWidth="1"/>
    <col min="13315" max="13315" width="1.625" style="12" customWidth="1"/>
    <col min="13316" max="13316" width="19.625" style="12" customWidth="1"/>
    <col min="13317" max="13317" width="29.25" style="12" customWidth="1"/>
    <col min="13318" max="13561" width="9.25" style="12"/>
    <col min="13562" max="13562" width="12.75" style="12" customWidth="1"/>
    <col min="13563" max="13563" width="31.875" style="12" customWidth="1"/>
    <col min="13564" max="13564" width="5" style="12" customWidth="1"/>
    <col min="13565" max="13565" width="1.875" style="12" customWidth="1"/>
    <col min="13566" max="13566" width="7.375" style="12" customWidth="1"/>
    <col min="13567" max="13567" width="2.25" style="12" customWidth="1"/>
    <col min="13568" max="13568" width="23" style="12" bestFit="1" customWidth="1"/>
    <col min="13569" max="13569" width="1.75" style="12" customWidth="1"/>
    <col min="13570" max="13570" width="23" style="12" bestFit="1" customWidth="1"/>
    <col min="13571" max="13571" width="1.625" style="12" customWidth="1"/>
    <col min="13572" max="13572" width="19.625" style="12" customWidth="1"/>
    <col min="13573" max="13573" width="29.25" style="12" customWidth="1"/>
    <col min="13574" max="13817" width="9.25" style="12"/>
    <col min="13818" max="13818" width="12.75" style="12" customWidth="1"/>
    <col min="13819" max="13819" width="31.875" style="12" customWidth="1"/>
    <col min="13820" max="13820" width="5" style="12" customWidth="1"/>
    <col min="13821" max="13821" width="1.875" style="12" customWidth="1"/>
    <col min="13822" max="13822" width="7.375" style="12" customWidth="1"/>
    <col min="13823" max="13823" width="2.25" style="12" customWidth="1"/>
    <col min="13824" max="13824" width="23" style="12" bestFit="1" customWidth="1"/>
    <col min="13825" max="13825" width="1.75" style="12" customWidth="1"/>
    <col min="13826" max="13826" width="23" style="12" bestFit="1" customWidth="1"/>
    <col min="13827" max="13827" width="1.625" style="12" customWidth="1"/>
    <col min="13828" max="13828" width="19.625" style="12" customWidth="1"/>
    <col min="13829" max="13829" width="29.25" style="12" customWidth="1"/>
    <col min="13830" max="14073" width="9.25" style="12"/>
    <col min="14074" max="14074" width="12.75" style="12" customWidth="1"/>
    <col min="14075" max="14075" width="31.875" style="12" customWidth="1"/>
    <col min="14076" max="14076" width="5" style="12" customWidth="1"/>
    <col min="14077" max="14077" width="1.875" style="12" customWidth="1"/>
    <col min="14078" max="14078" width="7.375" style="12" customWidth="1"/>
    <col min="14079" max="14079" width="2.25" style="12" customWidth="1"/>
    <col min="14080" max="14080" width="23" style="12" bestFit="1" customWidth="1"/>
    <col min="14081" max="14081" width="1.75" style="12" customWidth="1"/>
    <col min="14082" max="14082" width="23" style="12" bestFit="1" customWidth="1"/>
    <col min="14083" max="14083" width="1.625" style="12" customWidth="1"/>
    <col min="14084" max="14084" width="19.625" style="12" customWidth="1"/>
    <col min="14085" max="14085" width="29.25" style="12" customWidth="1"/>
    <col min="14086" max="14329" width="9.25" style="12"/>
    <col min="14330" max="14330" width="12.75" style="12" customWidth="1"/>
    <col min="14331" max="14331" width="31.875" style="12" customWidth="1"/>
    <col min="14332" max="14332" width="5" style="12" customWidth="1"/>
    <col min="14333" max="14333" width="1.875" style="12" customWidth="1"/>
    <col min="14334" max="14334" width="7.375" style="12" customWidth="1"/>
    <col min="14335" max="14335" width="2.25" style="12" customWidth="1"/>
    <col min="14336" max="14336" width="23" style="12" bestFit="1" customWidth="1"/>
    <col min="14337" max="14337" width="1.75" style="12" customWidth="1"/>
    <col min="14338" max="14338" width="23" style="12" bestFit="1" customWidth="1"/>
    <col min="14339" max="14339" width="1.625" style="12" customWidth="1"/>
    <col min="14340" max="14340" width="19.625" style="12" customWidth="1"/>
    <col min="14341" max="14341" width="29.25" style="12" customWidth="1"/>
    <col min="14342" max="14585" width="9.25" style="12"/>
    <col min="14586" max="14586" width="12.75" style="12" customWidth="1"/>
    <col min="14587" max="14587" width="31.875" style="12" customWidth="1"/>
    <col min="14588" max="14588" width="5" style="12" customWidth="1"/>
    <col min="14589" max="14589" width="1.875" style="12" customWidth="1"/>
    <col min="14590" max="14590" width="7.375" style="12" customWidth="1"/>
    <col min="14591" max="14591" width="2.25" style="12" customWidth="1"/>
    <col min="14592" max="14592" width="23" style="12" bestFit="1" customWidth="1"/>
    <col min="14593" max="14593" width="1.75" style="12" customWidth="1"/>
    <col min="14594" max="14594" width="23" style="12" bestFit="1" customWidth="1"/>
    <col min="14595" max="14595" width="1.625" style="12" customWidth="1"/>
    <col min="14596" max="14596" width="19.625" style="12" customWidth="1"/>
    <col min="14597" max="14597" width="29.25" style="12" customWidth="1"/>
    <col min="14598" max="14841" width="9.25" style="12"/>
    <col min="14842" max="14842" width="12.75" style="12" customWidth="1"/>
    <col min="14843" max="14843" width="31.875" style="12" customWidth="1"/>
    <col min="14844" max="14844" width="5" style="12" customWidth="1"/>
    <col min="14845" max="14845" width="1.875" style="12" customWidth="1"/>
    <col min="14846" max="14846" width="7.375" style="12" customWidth="1"/>
    <col min="14847" max="14847" width="2.25" style="12" customWidth="1"/>
    <col min="14848" max="14848" width="23" style="12" bestFit="1" customWidth="1"/>
    <col min="14849" max="14849" width="1.75" style="12" customWidth="1"/>
    <col min="14850" max="14850" width="23" style="12" bestFit="1" customWidth="1"/>
    <col min="14851" max="14851" width="1.625" style="12" customWidth="1"/>
    <col min="14852" max="14852" width="19.625" style="12" customWidth="1"/>
    <col min="14853" max="14853" width="29.25" style="12" customWidth="1"/>
    <col min="14854" max="15097" width="9.25" style="12"/>
    <col min="15098" max="15098" width="12.75" style="12" customWidth="1"/>
    <col min="15099" max="15099" width="31.875" style="12" customWidth="1"/>
    <col min="15100" max="15100" width="5" style="12" customWidth="1"/>
    <col min="15101" max="15101" width="1.875" style="12" customWidth="1"/>
    <col min="15102" max="15102" width="7.375" style="12" customWidth="1"/>
    <col min="15103" max="15103" width="2.25" style="12" customWidth="1"/>
    <col min="15104" max="15104" width="23" style="12" bestFit="1" customWidth="1"/>
    <col min="15105" max="15105" width="1.75" style="12" customWidth="1"/>
    <col min="15106" max="15106" width="23" style="12" bestFit="1" customWidth="1"/>
    <col min="15107" max="15107" width="1.625" style="12" customWidth="1"/>
    <col min="15108" max="15108" width="19.625" style="12" customWidth="1"/>
    <col min="15109" max="15109" width="29.25" style="12" customWidth="1"/>
    <col min="15110" max="15353" width="9.25" style="12"/>
    <col min="15354" max="15354" width="12.75" style="12" customWidth="1"/>
    <col min="15355" max="15355" width="31.875" style="12" customWidth="1"/>
    <col min="15356" max="15356" width="5" style="12" customWidth="1"/>
    <col min="15357" max="15357" width="1.875" style="12" customWidth="1"/>
    <col min="15358" max="15358" width="7.375" style="12" customWidth="1"/>
    <col min="15359" max="15359" width="2.25" style="12" customWidth="1"/>
    <col min="15360" max="15360" width="23" style="12" bestFit="1" customWidth="1"/>
    <col min="15361" max="15361" width="1.75" style="12" customWidth="1"/>
    <col min="15362" max="15362" width="23" style="12" bestFit="1" customWidth="1"/>
    <col min="15363" max="15363" width="1.625" style="12" customWidth="1"/>
    <col min="15364" max="15364" width="19.625" style="12" customWidth="1"/>
    <col min="15365" max="15365" width="29.25" style="12" customWidth="1"/>
    <col min="15366" max="15609" width="9.25" style="12"/>
    <col min="15610" max="15610" width="12.75" style="12" customWidth="1"/>
    <col min="15611" max="15611" width="31.875" style="12" customWidth="1"/>
    <col min="15612" max="15612" width="5" style="12" customWidth="1"/>
    <col min="15613" max="15613" width="1.875" style="12" customWidth="1"/>
    <col min="15614" max="15614" width="7.375" style="12" customWidth="1"/>
    <col min="15615" max="15615" width="2.25" style="12" customWidth="1"/>
    <col min="15616" max="15616" width="23" style="12" bestFit="1" customWidth="1"/>
    <col min="15617" max="15617" width="1.75" style="12" customWidth="1"/>
    <col min="15618" max="15618" width="23" style="12" bestFit="1" customWidth="1"/>
    <col min="15619" max="15619" width="1.625" style="12" customWidth="1"/>
    <col min="15620" max="15620" width="19.625" style="12" customWidth="1"/>
    <col min="15621" max="15621" width="29.25" style="12" customWidth="1"/>
    <col min="15622" max="15865" width="9.25" style="12"/>
    <col min="15866" max="15866" width="12.75" style="12" customWidth="1"/>
    <col min="15867" max="15867" width="31.875" style="12" customWidth="1"/>
    <col min="15868" max="15868" width="5" style="12" customWidth="1"/>
    <col min="15869" max="15869" width="1.875" style="12" customWidth="1"/>
    <col min="15870" max="15870" width="7.375" style="12" customWidth="1"/>
    <col min="15871" max="15871" width="2.25" style="12" customWidth="1"/>
    <col min="15872" max="15872" width="23" style="12" bestFit="1" customWidth="1"/>
    <col min="15873" max="15873" width="1.75" style="12" customWidth="1"/>
    <col min="15874" max="15874" width="23" style="12" bestFit="1" customWidth="1"/>
    <col min="15875" max="15875" width="1.625" style="12" customWidth="1"/>
    <col min="15876" max="15876" width="19.625" style="12" customWidth="1"/>
    <col min="15877" max="15877" width="29.25" style="12" customWidth="1"/>
    <col min="15878" max="16121" width="9.25" style="12"/>
    <col min="16122" max="16122" width="12.75" style="12" customWidth="1"/>
    <col min="16123" max="16123" width="31.875" style="12" customWidth="1"/>
    <col min="16124" max="16124" width="5" style="12" customWidth="1"/>
    <col min="16125" max="16125" width="1.875" style="12" customWidth="1"/>
    <col min="16126" max="16126" width="7.375" style="12" customWidth="1"/>
    <col min="16127" max="16127" width="2.25" style="12" customWidth="1"/>
    <col min="16128" max="16128" width="23" style="12" bestFit="1" customWidth="1"/>
    <col min="16129" max="16129" width="1.75" style="12" customWidth="1"/>
    <col min="16130" max="16130" width="23" style="12" bestFit="1" customWidth="1"/>
    <col min="16131" max="16131" width="1.625" style="12" customWidth="1"/>
    <col min="16132" max="16132" width="19.625" style="12" customWidth="1"/>
    <col min="16133" max="16133" width="29.25" style="12" customWidth="1"/>
    <col min="16134" max="16384" width="9.25" style="12"/>
  </cols>
  <sheetData>
    <row r="1" spans="2:6" ht="20.25" x14ac:dyDescent="0.2">
      <c r="B1" s="160" t="s">
        <v>162</v>
      </c>
      <c r="C1" s="160"/>
      <c r="D1" s="160"/>
      <c r="E1" s="160"/>
      <c r="F1" s="160"/>
    </row>
    <row r="2" spans="2:6" ht="20.25" x14ac:dyDescent="0.2">
      <c r="B2" s="161" t="s">
        <v>136</v>
      </c>
      <c r="C2" s="161"/>
      <c r="D2" s="161"/>
      <c r="E2" s="161"/>
      <c r="F2" s="161"/>
    </row>
    <row r="3" spans="2:6" ht="20.25" x14ac:dyDescent="0.2">
      <c r="B3" s="160" t="s">
        <v>77</v>
      </c>
      <c r="C3" s="160"/>
      <c r="D3" s="160"/>
      <c r="E3" s="160"/>
      <c r="F3" s="160"/>
    </row>
    <row r="4" spans="2:6" ht="20.25" x14ac:dyDescent="0.2">
      <c r="B4" s="162" t="s">
        <v>16</v>
      </c>
      <c r="C4" s="162"/>
      <c r="D4" s="162"/>
      <c r="E4" s="162"/>
      <c r="F4" s="162"/>
    </row>
    <row r="5" spans="2:6" ht="17.25" customHeight="1" x14ac:dyDescent="0.2">
      <c r="B5" s="15"/>
      <c r="C5" s="15"/>
      <c r="D5" s="15"/>
      <c r="E5" s="15"/>
      <c r="F5" s="15"/>
    </row>
    <row r="6" spans="2:6" ht="24" customHeight="1" x14ac:dyDescent="0.2">
      <c r="B6" s="23" t="s">
        <v>6</v>
      </c>
      <c r="C6" s="24" t="s">
        <v>2</v>
      </c>
      <c r="E6" s="25" t="s">
        <v>78</v>
      </c>
    </row>
    <row r="7" spans="2:6" ht="24" customHeight="1" x14ac:dyDescent="0.2">
      <c r="B7" s="18" t="s">
        <v>0</v>
      </c>
      <c r="D7" s="27"/>
      <c r="E7" s="28"/>
      <c r="F7" s="27"/>
    </row>
    <row r="8" spans="2:6" ht="24" customHeight="1" x14ac:dyDescent="0.2">
      <c r="B8" s="12" t="s">
        <v>17</v>
      </c>
      <c r="C8" s="30">
        <v>5</v>
      </c>
      <c r="D8" s="20"/>
      <c r="E8" s="31">
        <f>'6-5'!H8</f>
        <v>10889</v>
      </c>
      <c r="F8" s="20"/>
    </row>
    <row r="9" spans="2:6" ht="24" customHeight="1" x14ac:dyDescent="0.2">
      <c r="B9" s="12" t="s">
        <v>62</v>
      </c>
      <c r="C9" s="30">
        <v>6</v>
      </c>
      <c r="D9" s="20"/>
      <c r="E9" s="31">
        <f>'6-5'!H12</f>
        <v>21497</v>
      </c>
      <c r="F9" s="20"/>
    </row>
    <row r="10" spans="2:6" ht="24" customHeight="1" x14ac:dyDescent="0.2">
      <c r="B10" s="18" t="s">
        <v>1</v>
      </c>
      <c r="C10" s="30"/>
      <c r="D10" s="20"/>
      <c r="E10" s="33">
        <f>SUM(E8:E9)</f>
        <v>32386</v>
      </c>
      <c r="F10" s="20"/>
    </row>
    <row r="11" spans="2:6" ht="29.25" customHeight="1" x14ac:dyDescent="0.2">
      <c r="B11" s="18" t="s">
        <v>7</v>
      </c>
      <c r="C11" s="30"/>
      <c r="D11" s="27"/>
      <c r="E11" s="32"/>
      <c r="F11" s="27"/>
    </row>
    <row r="12" spans="2:6" ht="24" customHeight="1" x14ac:dyDescent="0.2">
      <c r="B12" s="12" t="s">
        <v>139</v>
      </c>
      <c r="C12" s="30">
        <v>8</v>
      </c>
      <c r="D12" s="20"/>
      <c r="E12" s="31">
        <f>'8'!J17</f>
        <v>12562</v>
      </c>
      <c r="F12" s="20"/>
    </row>
    <row r="13" spans="2:6" ht="24" customHeight="1" x14ac:dyDescent="0.2">
      <c r="B13" s="18" t="s">
        <v>8</v>
      </c>
      <c r="C13" s="27"/>
      <c r="D13" s="27"/>
      <c r="E13" s="33">
        <f>SUM(E12)</f>
        <v>12562</v>
      </c>
      <c r="F13" s="27"/>
    </row>
    <row r="14" spans="2:6" ht="24" customHeight="1" thickBot="1" x14ac:dyDescent="0.25">
      <c r="B14" s="18" t="s">
        <v>54</v>
      </c>
      <c r="C14" s="27"/>
      <c r="D14" s="27"/>
      <c r="E14" s="35">
        <f>E10+E13</f>
        <v>44948</v>
      </c>
      <c r="F14" s="27"/>
    </row>
    <row r="15" spans="2:6" ht="35.25" customHeight="1" thickTop="1" x14ac:dyDescent="0.2">
      <c r="B15" s="23" t="s">
        <v>9</v>
      </c>
      <c r="C15" s="27"/>
      <c r="D15" s="27"/>
      <c r="E15" s="32"/>
      <c r="F15" s="27"/>
    </row>
    <row r="16" spans="2:6" ht="24" customHeight="1" x14ac:dyDescent="0.2">
      <c r="B16" s="23" t="s">
        <v>10</v>
      </c>
      <c r="C16" s="20"/>
      <c r="D16" s="20"/>
      <c r="E16" s="32"/>
      <c r="F16" s="20"/>
    </row>
    <row r="17" spans="2:8" ht="24" customHeight="1" x14ac:dyDescent="0.2">
      <c r="B17" s="12" t="s">
        <v>37</v>
      </c>
      <c r="C17" s="30">
        <v>9</v>
      </c>
      <c r="D17" s="20"/>
      <c r="E17" s="31">
        <f>'12-9'!H10</f>
        <v>9719</v>
      </c>
      <c r="F17" s="20"/>
    </row>
    <row r="18" spans="2:8" ht="24" customHeight="1" x14ac:dyDescent="0.2">
      <c r="B18" s="18" t="s">
        <v>11</v>
      </c>
      <c r="C18" s="20"/>
      <c r="D18" s="20"/>
      <c r="E18" s="38">
        <f>SUM(E17:E17)</f>
        <v>9719</v>
      </c>
      <c r="F18" s="20"/>
    </row>
    <row r="19" spans="2:8" ht="24" customHeight="1" x14ac:dyDescent="0.2">
      <c r="B19" s="18" t="s">
        <v>12</v>
      </c>
      <c r="C19" s="20"/>
      <c r="D19" s="20"/>
      <c r="E19" s="36"/>
      <c r="F19" s="20"/>
    </row>
    <row r="20" spans="2:8" ht="24" customHeight="1" x14ac:dyDescent="0.2">
      <c r="B20" s="12" t="s">
        <v>39</v>
      </c>
      <c r="C20" s="30">
        <v>11</v>
      </c>
      <c r="D20" s="20"/>
      <c r="E20" s="31">
        <f>'12-9'!H22</f>
        <v>7792</v>
      </c>
      <c r="F20" s="20"/>
    </row>
    <row r="21" spans="2:8" ht="24" customHeight="1" x14ac:dyDescent="0.2">
      <c r="B21" s="12" t="s">
        <v>66</v>
      </c>
      <c r="C21" s="30">
        <v>7</v>
      </c>
      <c r="D21" s="20"/>
      <c r="E21" s="31">
        <f>'7'!H21</f>
        <v>184319</v>
      </c>
      <c r="F21" s="20"/>
    </row>
    <row r="22" spans="2:8" ht="24" customHeight="1" x14ac:dyDescent="0.2">
      <c r="B22" s="18" t="s">
        <v>13</v>
      </c>
      <c r="C22" s="30"/>
      <c r="D22" s="20"/>
      <c r="E22" s="38">
        <f>SUM(E20:E21)</f>
        <v>192111</v>
      </c>
      <c r="F22" s="20"/>
      <c r="G22" s="63"/>
    </row>
    <row r="23" spans="2:8" ht="24" customHeight="1" x14ac:dyDescent="0.2">
      <c r="B23" s="18" t="s">
        <v>55</v>
      </c>
      <c r="C23" s="30"/>
      <c r="D23" s="20"/>
      <c r="E23" s="38">
        <f>E22+E18</f>
        <v>201830</v>
      </c>
      <c r="F23" s="20"/>
    </row>
    <row r="24" spans="2:8" ht="32.25" customHeight="1" x14ac:dyDescent="0.2">
      <c r="B24" s="23" t="s">
        <v>14</v>
      </c>
      <c r="C24" s="30"/>
      <c r="D24" s="20"/>
      <c r="E24" s="31"/>
      <c r="F24" s="20"/>
      <c r="H24" s="63"/>
    </row>
    <row r="25" spans="2:8" ht="24" customHeight="1" x14ac:dyDescent="0.2">
      <c r="B25" s="12" t="s">
        <v>5</v>
      </c>
      <c r="C25" s="30">
        <v>12</v>
      </c>
      <c r="D25" s="20"/>
      <c r="E25" s="31">
        <f>'قائمة التغيرات'!C9</f>
        <v>100000</v>
      </c>
      <c r="F25" s="20"/>
      <c r="G25" s="63"/>
    </row>
    <row r="26" spans="2:8" ht="24" customHeight="1" x14ac:dyDescent="0.2">
      <c r="B26" s="12" t="s">
        <v>140</v>
      </c>
      <c r="C26" s="20"/>
      <c r="D26" s="20"/>
      <c r="E26" s="39">
        <f>'قائمة التغيرات'!G14</f>
        <v>-256882</v>
      </c>
      <c r="F26" s="20"/>
      <c r="H26" s="63"/>
    </row>
    <row r="27" spans="2:8" ht="24" customHeight="1" x14ac:dyDescent="0.2">
      <c r="B27" s="18" t="s">
        <v>15</v>
      </c>
      <c r="C27" s="20"/>
      <c r="D27" s="20"/>
      <c r="E27" s="40">
        <f>SUM(E25:E26)</f>
        <v>-156882</v>
      </c>
      <c r="F27" s="20"/>
      <c r="G27" s="63"/>
    </row>
    <row r="28" spans="2:8" ht="24" customHeight="1" thickBot="1" x14ac:dyDescent="0.25">
      <c r="B28" s="18" t="s">
        <v>56</v>
      </c>
      <c r="C28" s="20"/>
      <c r="D28" s="20"/>
      <c r="E28" s="41">
        <f>E23+E27</f>
        <v>44948</v>
      </c>
      <c r="F28" s="20"/>
    </row>
    <row r="29" spans="2:8" ht="13.5" customHeight="1" thickTop="1" x14ac:dyDescent="0.2">
      <c r="B29" s="18"/>
      <c r="C29" s="20"/>
      <c r="D29" s="20"/>
      <c r="E29" s="20"/>
      <c r="F29" s="20"/>
    </row>
    <row r="30" spans="2:8" ht="13.5" customHeight="1" x14ac:dyDescent="0.2">
      <c r="B30" s="18"/>
      <c r="C30" s="20"/>
      <c r="D30" s="20"/>
      <c r="E30" s="20"/>
      <c r="F30" s="20"/>
    </row>
    <row r="31" spans="2:8" ht="13.5" customHeight="1" x14ac:dyDescent="0.2">
      <c r="B31" s="18"/>
      <c r="C31" s="20"/>
      <c r="D31" s="20"/>
      <c r="E31" s="20"/>
      <c r="F31" s="20"/>
    </row>
    <row r="32" spans="2:8" ht="13.5" customHeight="1" x14ac:dyDescent="0.2">
      <c r="B32" s="18"/>
      <c r="C32" s="20"/>
      <c r="D32" s="20"/>
      <c r="E32" s="20"/>
      <c r="F32" s="20"/>
    </row>
    <row r="33" spans="2:6" ht="20.25" x14ac:dyDescent="0.2">
      <c r="B33" s="158" t="s">
        <v>161</v>
      </c>
      <c r="C33" s="158"/>
      <c r="D33" s="158"/>
      <c r="E33" s="158"/>
      <c r="F33" s="158"/>
    </row>
    <row r="34" spans="2:6" ht="20.25" x14ac:dyDescent="0.2">
      <c r="B34" s="159">
        <v>5</v>
      </c>
      <c r="C34" s="159"/>
      <c r="D34" s="159"/>
      <c r="E34" s="159"/>
      <c r="F34" s="159"/>
    </row>
    <row r="35" spans="2:6" ht="6.75" customHeight="1" x14ac:dyDescent="0.2"/>
    <row r="37" spans="2:6" ht="26.25" customHeight="1" x14ac:dyDescent="0.2">
      <c r="E37" s="63"/>
    </row>
  </sheetData>
  <customSheetViews>
    <customSheetView guid="{C4C54333-0C8B-484B-8210-F3D7E510C081}" scale="130" showPageBreaks="1" showGridLines="0" view="pageLayout">
      <selection sqref="A1:A1048576"/>
      <pageMargins left="0.43307086614173229" right="3.2051282051282048E-2" top="0.62" bottom="0" header="0.23" footer="0"/>
      <printOptions horizontalCentered="1"/>
      <pageSetup paperSize="9" firstPageNumber="5" orientation="portrait" useFirstPageNumber="1" r:id="rId1"/>
      <headerFooter alignWithMargins="0"/>
    </customSheetView>
  </customSheetViews>
  <mergeCells count="6">
    <mergeCell ref="B33:F33"/>
    <mergeCell ref="B34:F34"/>
    <mergeCell ref="B1:F1"/>
    <mergeCell ref="B2:F2"/>
    <mergeCell ref="B3:F3"/>
    <mergeCell ref="B4:F4"/>
  </mergeCells>
  <printOptions horizontalCentered="1"/>
  <pageMargins left="0" right="0.47244094488188981" top="0.62992125984251968" bottom="0" header="0" footer="0"/>
  <pageSetup paperSize="9" firstPageNumber="5" orientation="portrait" useFirstPageNumber="1"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24"/>
  <sheetViews>
    <sheetView showGridLines="0" rightToLeft="1" view="pageBreakPreview" zoomScale="120" zoomScaleNormal="130" zoomScaleSheetLayoutView="120" workbookViewId="0">
      <selection activeCell="G8" sqref="G8"/>
    </sheetView>
  </sheetViews>
  <sheetFormatPr defaultColWidth="9.25" defaultRowHeight="33" customHeight="1" x14ac:dyDescent="0.2"/>
  <cols>
    <col min="1" max="1" width="1.375" style="12" customWidth="1"/>
    <col min="2" max="2" width="45.5" style="12" customWidth="1"/>
    <col min="3" max="3" width="8.25" style="12" customWidth="1"/>
    <col min="4" max="4" width="1" style="12" customWidth="1"/>
    <col min="5" max="5" width="19.5" style="12" customWidth="1"/>
    <col min="6" max="245" width="9.25" style="12"/>
    <col min="246" max="246" width="12.75" style="12" customWidth="1"/>
    <col min="247" max="247" width="31.125" style="12" customWidth="1"/>
    <col min="248" max="248" width="4" style="12" customWidth="1"/>
    <col min="249" max="249" width="10" style="12" customWidth="1"/>
    <col min="250" max="250" width="1.25" style="12" customWidth="1"/>
    <col min="251" max="251" width="23" style="12" bestFit="1" customWidth="1"/>
    <col min="252" max="252" width="2.75" style="12" customWidth="1"/>
    <col min="253" max="253" width="23" style="12" bestFit="1" customWidth="1"/>
    <col min="254" max="254" width="0.75" style="12" customWidth="1"/>
    <col min="255" max="255" width="1.25" style="12" customWidth="1"/>
    <col min="256" max="256" width="2" style="12" customWidth="1"/>
    <col min="257" max="501" width="9.25" style="12"/>
    <col min="502" max="502" width="12.75" style="12" customWidth="1"/>
    <col min="503" max="503" width="31.125" style="12" customWidth="1"/>
    <col min="504" max="504" width="4" style="12" customWidth="1"/>
    <col min="505" max="505" width="10" style="12" customWidth="1"/>
    <col min="506" max="506" width="1.25" style="12" customWidth="1"/>
    <col min="507" max="507" width="23" style="12" bestFit="1" customWidth="1"/>
    <col min="508" max="508" width="2.75" style="12" customWidth="1"/>
    <col min="509" max="509" width="23" style="12" bestFit="1" customWidth="1"/>
    <col min="510" max="510" width="0.75" style="12" customWidth="1"/>
    <col min="511" max="511" width="1.25" style="12" customWidth="1"/>
    <col min="512" max="512" width="2" style="12" customWidth="1"/>
    <col min="513" max="757" width="9.25" style="12"/>
    <col min="758" max="758" width="12.75" style="12" customWidth="1"/>
    <col min="759" max="759" width="31.125" style="12" customWidth="1"/>
    <col min="760" max="760" width="4" style="12" customWidth="1"/>
    <col min="761" max="761" width="10" style="12" customWidth="1"/>
    <col min="762" max="762" width="1.25" style="12" customWidth="1"/>
    <col min="763" max="763" width="23" style="12" bestFit="1" customWidth="1"/>
    <col min="764" max="764" width="2.75" style="12" customWidth="1"/>
    <col min="765" max="765" width="23" style="12" bestFit="1" customWidth="1"/>
    <col min="766" max="766" width="0.75" style="12" customWidth="1"/>
    <col min="767" max="767" width="1.25" style="12" customWidth="1"/>
    <col min="768" max="768" width="2" style="12" customWidth="1"/>
    <col min="769" max="1013" width="9.25" style="12"/>
    <col min="1014" max="1014" width="12.75" style="12" customWidth="1"/>
    <col min="1015" max="1015" width="31.125" style="12" customWidth="1"/>
    <col min="1016" max="1016" width="4" style="12" customWidth="1"/>
    <col min="1017" max="1017" width="10" style="12" customWidth="1"/>
    <col min="1018" max="1018" width="1.25" style="12" customWidth="1"/>
    <col min="1019" max="1019" width="23" style="12" bestFit="1" customWidth="1"/>
    <col min="1020" max="1020" width="2.75" style="12" customWidth="1"/>
    <col min="1021" max="1021" width="23" style="12" bestFit="1" customWidth="1"/>
    <col min="1022" max="1022" width="0.75" style="12" customWidth="1"/>
    <col min="1023" max="1023" width="1.25" style="12" customWidth="1"/>
    <col min="1024" max="1024" width="2" style="12" customWidth="1"/>
    <col min="1025" max="1269" width="9.25" style="12"/>
    <col min="1270" max="1270" width="12.75" style="12" customWidth="1"/>
    <col min="1271" max="1271" width="31.125" style="12" customWidth="1"/>
    <col min="1272" max="1272" width="4" style="12" customWidth="1"/>
    <col min="1273" max="1273" width="10" style="12" customWidth="1"/>
    <col min="1274" max="1274" width="1.25" style="12" customWidth="1"/>
    <col min="1275" max="1275" width="23" style="12" bestFit="1" customWidth="1"/>
    <col min="1276" max="1276" width="2.75" style="12" customWidth="1"/>
    <col min="1277" max="1277" width="23" style="12" bestFit="1" customWidth="1"/>
    <col min="1278" max="1278" width="0.75" style="12" customWidth="1"/>
    <col min="1279" max="1279" width="1.25" style="12" customWidth="1"/>
    <col min="1280" max="1280" width="2" style="12" customWidth="1"/>
    <col min="1281" max="1525" width="9.25" style="12"/>
    <col min="1526" max="1526" width="12.75" style="12" customWidth="1"/>
    <col min="1527" max="1527" width="31.125" style="12" customWidth="1"/>
    <col min="1528" max="1528" width="4" style="12" customWidth="1"/>
    <col min="1529" max="1529" width="10" style="12" customWidth="1"/>
    <col min="1530" max="1530" width="1.25" style="12" customWidth="1"/>
    <col min="1531" max="1531" width="23" style="12" bestFit="1" customWidth="1"/>
    <col min="1532" max="1532" width="2.75" style="12" customWidth="1"/>
    <col min="1533" max="1533" width="23" style="12" bestFit="1" customWidth="1"/>
    <col min="1534" max="1534" width="0.75" style="12" customWidth="1"/>
    <col min="1535" max="1535" width="1.25" style="12" customWidth="1"/>
    <col min="1536" max="1536" width="2" style="12" customWidth="1"/>
    <col min="1537" max="1781" width="9.25" style="12"/>
    <col min="1782" max="1782" width="12.75" style="12" customWidth="1"/>
    <col min="1783" max="1783" width="31.125" style="12" customWidth="1"/>
    <col min="1784" max="1784" width="4" style="12" customWidth="1"/>
    <col min="1785" max="1785" width="10" style="12" customWidth="1"/>
    <col min="1786" max="1786" width="1.25" style="12" customWidth="1"/>
    <col min="1787" max="1787" width="23" style="12" bestFit="1" customWidth="1"/>
    <col min="1788" max="1788" width="2.75" style="12" customWidth="1"/>
    <col min="1789" max="1789" width="23" style="12" bestFit="1" customWidth="1"/>
    <col min="1790" max="1790" width="0.75" style="12" customWidth="1"/>
    <col min="1791" max="1791" width="1.25" style="12" customWidth="1"/>
    <col min="1792" max="1792" width="2" style="12" customWidth="1"/>
    <col min="1793" max="2037" width="9.25" style="12"/>
    <col min="2038" max="2038" width="12.75" style="12" customWidth="1"/>
    <col min="2039" max="2039" width="31.125" style="12" customWidth="1"/>
    <col min="2040" max="2040" width="4" style="12" customWidth="1"/>
    <col min="2041" max="2041" width="10" style="12" customWidth="1"/>
    <col min="2042" max="2042" width="1.25" style="12" customWidth="1"/>
    <col min="2043" max="2043" width="23" style="12" bestFit="1" customWidth="1"/>
    <col min="2044" max="2044" width="2.75" style="12" customWidth="1"/>
    <col min="2045" max="2045" width="23" style="12" bestFit="1" customWidth="1"/>
    <col min="2046" max="2046" width="0.75" style="12" customWidth="1"/>
    <col min="2047" max="2047" width="1.25" style="12" customWidth="1"/>
    <col min="2048" max="2048" width="2" style="12" customWidth="1"/>
    <col min="2049" max="2293" width="9.25" style="12"/>
    <col min="2294" max="2294" width="12.75" style="12" customWidth="1"/>
    <col min="2295" max="2295" width="31.125" style="12" customWidth="1"/>
    <col min="2296" max="2296" width="4" style="12" customWidth="1"/>
    <col min="2297" max="2297" width="10" style="12" customWidth="1"/>
    <col min="2298" max="2298" width="1.25" style="12" customWidth="1"/>
    <col min="2299" max="2299" width="23" style="12" bestFit="1" customWidth="1"/>
    <col min="2300" max="2300" width="2.75" style="12" customWidth="1"/>
    <col min="2301" max="2301" width="23" style="12" bestFit="1" customWidth="1"/>
    <col min="2302" max="2302" width="0.75" style="12" customWidth="1"/>
    <col min="2303" max="2303" width="1.25" style="12" customWidth="1"/>
    <col min="2304" max="2304" width="2" style="12" customWidth="1"/>
    <col min="2305" max="2549" width="9.25" style="12"/>
    <col min="2550" max="2550" width="12.75" style="12" customWidth="1"/>
    <col min="2551" max="2551" width="31.125" style="12" customWidth="1"/>
    <col min="2552" max="2552" width="4" style="12" customWidth="1"/>
    <col min="2553" max="2553" width="10" style="12" customWidth="1"/>
    <col min="2554" max="2554" width="1.25" style="12" customWidth="1"/>
    <col min="2555" max="2555" width="23" style="12" bestFit="1" customWidth="1"/>
    <col min="2556" max="2556" width="2.75" style="12" customWidth="1"/>
    <col min="2557" max="2557" width="23" style="12" bestFit="1" customWidth="1"/>
    <col min="2558" max="2558" width="0.75" style="12" customWidth="1"/>
    <col min="2559" max="2559" width="1.25" style="12" customWidth="1"/>
    <col min="2560" max="2560" width="2" style="12" customWidth="1"/>
    <col min="2561" max="2805" width="9.25" style="12"/>
    <col min="2806" max="2806" width="12.75" style="12" customWidth="1"/>
    <col min="2807" max="2807" width="31.125" style="12" customWidth="1"/>
    <col min="2808" max="2808" width="4" style="12" customWidth="1"/>
    <col min="2809" max="2809" width="10" style="12" customWidth="1"/>
    <col min="2810" max="2810" width="1.25" style="12" customWidth="1"/>
    <col min="2811" max="2811" width="23" style="12" bestFit="1" customWidth="1"/>
    <col min="2812" max="2812" width="2.75" style="12" customWidth="1"/>
    <col min="2813" max="2813" width="23" style="12" bestFit="1" customWidth="1"/>
    <col min="2814" max="2814" width="0.75" style="12" customWidth="1"/>
    <col min="2815" max="2815" width="1.25" style="12" customWidth="1"/>
    <col min="2816" max="2816" width="2" style="12" customWidth="1"/>
    <col min="2817" max="3061" width="9.25" style="12"/>
    <col min="3062" max="3062" width="12.75" style="12" customWidth="1"/>
    <col min="3063" max="3063" width="31.125" style="12" customWidth="1"/>
    <col min="3064" max="3064" width="4" style="12" customWidth="1"/>
    <col min="3065" max="3065" width="10" style="12" customWidth="1"/>
    <col min="3066" max="3066" width="1.25" style="12" customWidth="1"/>
    <col min="3067" max="3067" width="23" style="12" bestFit="1" customWidth="1"/>
    <col min="3068" max="3068" width="2.75" style="12" customWidth="1"/>
    <col min="3069" max="3069" width="23" style="12" bestFit="1" customWidth="1"/>
    <col min="3070" max="3070" width="0.75" style="12" customWidth="1"/>
    <col min="3071" max="3071" width="1.25" style="12" customWidth="1"/>
    <col min="3072" max="3072" width="2" style="12" customWidth="1"/>
    <col min="3073" max="3317" width="9.25" style="12"/>
    <col min="3318" max="3318" width="12.75" style="12" customWidth="1"/>
    <col min="3319" max="3319" width="31.125" style="12" customWidth="1"/>
    <col min="3320" max="3320" width="4" style="12" customWidth="1"/>
    <col min="3321" max="3321" width="10" style="12" customWidth="1"/>
    <col min="3322" max="3322" width="1.25" style="12" customWidth="1"/>
    <col min="3323" max="3323" width="23" style="12" bestFit="1" customWidth="1"/>
    <col min="3324" max="3324" width="2.75" style="12" customWidth="1"/>
    <col min="3325" max="3325" width="23" style="12" bestFit="1" customWidth="1"/>
    <col min="3326" max="3326" width="0.75" style="12" customWidth="1"/>
    <col min="3327" max="3327" width="1.25" style="12" customWidth="1"/>
    <col min="3328" max="3328" width="2" style="12" customWidth="1"/>
    <col min="3329" max="3573" width="9.25" style="12"/>
    <col min="3574" max="3574" width="12.75" style="12" customWidth="1"/>
    <col min="3575" max="3575" width="31.125" style="12" customWidth="1"/>
    <col min="3576" max="3576" width="4" style="12" customWidth="1"/>
    <col min="3577" max="3577" width="10" style="12" customWidth="1"/>
    <col min="3578" max="3578" width="1.25" style="12" customWidth="1"/>
    <col min="3579" max="3579" width="23" style="12" bestFit="1" customWidth="1"/>
    <col min="3580" max="3580" width="2.75" style="12" customWidth="1"/>
    <col min="3581" max="3581" width="23" style="12" bestFit="1" customWidth="1"/>
    <col min="3582" max="3582" width="0.75" style="12" customWidth="1"/>
    <col min="3583" max="3583" width="1.25" style="12" customWidth="1"/>
    <col min="3584" max="3584" width="2" style="12" customWidth="1"/>
    <col min="3585" max="3829" width="9.25" style="12"/>
    <col min="3830" max="3830" width="12.75" style="12" customWidth="1"/>
    <col min="3831" max="3831" width="31.125" style="12" customWidth="1"/>
    <col min="3832" max="3832" width="4" style="12" customWidth="1"/>
    <col min="3833" max="3833" width="10" style="12" customWidth="1"/>
    <col min="3834" max="3834" width="1.25" style="12" customWidth="1"/>
    <col min="3835" max="3835" width="23" style="12" bestFit="1" customWidth="1"/>
    <col min="3836" max="3836" width="2.75" style="12" customWidth="1"/>
    <col min="3837" max="3837" width="23" style="12" bestFit="1" customWidth="1"/>
    <col min="3838" max="3838" width="0.75" style="12" customWidth="1"/>
    <col min="3839" max="3839" width="1.25" style="12" customWidth="1"/>
    <col min="3840" max="3840" width="2" style="12" customWidth="1"/>
    <col min="3841" max="4085" width="9.25" style="12"/>
    <col min="4086" max="4086" width="12.75" style="12" customWidth="1"/>
    <col min="4087" max="4087" width="31.125" style="12" customWidth="1"/>
    <col min="4088" max="4088" width="4" style="12" customWidth="1"/>
    <col min="4089" max="4089" width="10" style="12" customWidth="1"/>
    <col min="4090" max="4090" width="1.25" style="12" customWidth="1"/>
    <col min="4091" max="4091" width="23" style="12" bestFit="1" customWidth="1"/>
    <col min="4092" max="4092" width="2.75" style="12" customWidth="1"/>
    <col min="4093" max="4093" width="23" style="12" bestFit="1" customWidth="1"/>
    <col min="4094" max="4094" width="0.75" style="12" customWidth="1"/>
    <col min="4095" max="4095" width="1.25" style="12" customWidth="1"/>
    <col min="4096" max="4096" width="2" style="12" customWidth="1"/>
    <col min="4097" max="4341" width="9.25" style="12"/>
    <col min="4342" max="4342" width="12.75" style="12" customWidth="1"/>
    <col min="4343" max="4343" width="31.125" style="12" customWidth="1"/>
    <col min="4344" max="4344" width="4" style="12" customWidth="1"/>
    <col min="4345" max="4345" width="10" style="12" customWidth="1"/>
    <col min="4346" max="4346" width="1.25" style="12" customWidth="1"/>
    <col min="4347" max="4347" width="23" style="12" bestFit="1" customWidth="1"/>
    <col min="4348" max="4348" width="2.75" style="12" customWidth="1"/>
    <col min="4349" max="4349" width="23" style="12" bestFit="1" customWidth="1"/>
    <col min="4350" max="4350" width="0.75" style="12" customWidth="1"/>
    <col min="4351" max="4351" width="1.25" style="12" customWidth="1"/>
    <col min="4352" max="4352" width="2" style="12" customWidth="1"/>
    <col min="4353" max="4597" width="9.25" style="12"/>
    <col min="4598" max="4598" width="12.75" style="12" customWidth="1"/>
    <col min="4599" max="4599" width="31.125" style="12" customWidth="1"/>
    <col min="4600" max="4600" width="4" style="12" customWidth="1"/>
    <col min="4601" max="4601" width="10" style="12" customWidth="1"/>
    <col min="4602" max="4602" width="1.25" style="12" customWidth="1"/>
    <col min="4603" max="4603" width="23" style="12" bestFit="1" customWidth="1"/>
    <col min="4604" max="4604" width="2.75" style="12" customWidth="1"/>
    <col min="4605" max="4605" width="23" style="12" bestFit="1" customWidth="1"/>
    <col min="4606" max="4606" width="0.75" style="12" customWidth="1"/>
    <col min="4607" max="4607" width="1.25" style="12" customWidth="1"/>
    <col min="4608" max="4608" width="2" style="12" customWidth="1"/>
    <col min="4609" max="4853" width="9.25" style="12"/>
    <col min="4854" max="4854" width="12.75" style="12" customWidth="1"/>
    <col min="4855" max="4855" width="31.125" style="12" customWidth="1"/>
    <col min="4856" max="4856" width="4" style="12" customWidth="1"/>
    <col min="4857" max="4857" width="10" style="12" customWidth="1"/>
    <col min="4858" max="4858" width="1.25" style="12" customWidth="1"/>
    <col min="4859" max="4859" width="23" style="12" bestFit="1" customWidth="1"/>
    <col min="4860" max="4860" width="2.75" style="12" customWidth="1"/>
    <col min="4861" max="4861" width="23" style="12" bestFit="1" customWidth="1"/>
    <col min="4862" max="4862" width="0.75" style="12" customWidth="1"/>
    <col min="4863" max="4863" width="1.25" style="12" customWidth="1"/>
    <col min="4864" max="4864" width="2" style="12" customWidth="1"/>
    <col min="4865" max="5109" width="9.25" style="12"/>
    <col min="5110" max="5110" width="12.75" style="12" customWidth="1"/>
    <col min="5111" max="5111" width="31.125" style="12" customWidth="1"/>
    <col min="5112" max="5112" width="4" style="12" customWidth="1"/>
    <col min="5113" max="5113" width="10" style="12" customWidth="1"/>
    <col min="5114" max="5114" width="1.25" style="12" customWidth="1"/>
    <col min="5115" max="5115" width="23" style="12" bestFit="1" customWidth="1"/>
    <col min="5116" max="5116" width="2.75" style="12" customWidth="1"/>
    <col min="5117" max="5117" width="23" style="12" bestFit="1" customWidth="1"/>
    <col min="5118" max="5118" width="0.75" style="12" customWidth="1"/>
    <col min="5119" max="5119" width="1.25" style="12" customWidth="1"/>
    <col min="5120" max="5120" width="2" style="12" customWidth="1"/>
    <col min="5121" max="5365" width="9.25" style="12"/>
    <col min="5366" max="5366" width="12.75" style="12" customWidth="1"/>
    <col min="5367" max="5367" width="31.125" style="12" customWidth="1"/>
    <col min="5368" max="5368" width="4" style="12" customWidth="1"/>
    <col min="5369" max="5369" width="10" style="12" customWidth="1"/>
    <col min="5370" max="5370" width="1.25" style="12" customWidth="1"/>
    <col min="5371" max="5371" width="23" style="12" bestFit="1" customWidth="1"/>
    <col min="5372" max="5372" width="2.75" style="12" customWidth="1"/>
    <col min="5373" max="5373" width="23" style="12" bestFit="1" customWidth="1"/>
    <col min="5374" max="5374" width="0.75" style="12" customWidth="1"/>
    <col min="5375" max="5375" width="1.25" style="12" customWidth="1"/>
    <col min="5376" max="5376" width="2" style="12" customWidth="1"/>
    <col min="5377" max="5621" width="9.25" style="12"/>
    <col min="5622" max="5622" width="12.75" style="12" customWidth="1"/>
    <col min="5623" max="5623" width="31.125" style="12" customWidth="1"/>
    <col min="5624" max="5624" width="4" style="12" customWidth="1"/>
    <col min="5625" max="5625" width="10" style="12" customWidth="1"/>
    <col min="5626" max="5626" width="1.25" style="12" customWidth="1"/>
    <col min="5627" max="5627" width="23" style="12" bestFit="1" customWidth="1"/>
    <col min="5628" max="5628" width="2.75" style="12" customWidth="1"/>
    <col min="5629" max="5629" width="23" style="12" bestFit="1" customWidth="1"/>
    <col min="5630" max="5630" width="0.75" style="12" customWidth="1"/>
    <col min="5631" max="5631" width="1.25" style="12" customWidth="1"/>
    <col min="5632" max="5632" width="2" style="12" customWidth="1"/>
    <col min="5633" max="5877" width="9.25" style="12"/>
    <col min="5878" max="5878" width="12.75" style="12" customWidth="1"/>
    <col min="5879" max="5879" width="31.125" style="12" customWidth="1"/>
    <col min="5880" max="5880" width="4" style="12" customWidth="1"/>
    <col min="5881" max="5881" width="10" style="12" customWidth="1"/>
    <col min="5882" max="5882" width="1.25" style="12" customWidth="1"/>
    <col min="5883" max="5883" width="23" style="12" bestFit="1" customWidth="1"/>
    <col min="5884" max="5884" width="2.75" style="12" customWidth="1"/>
    <col min="5885" max="5885" width="23" style="12" bestFit="1" customWidth="1"/>
    <col min="5886" max="5886" width="0.75" style="12" customWidth="1"/>
    <col min="5887" max="5887" width="1.25" style="12" customWidth="1"/>
    <col min="5888" max="5888" width="2" style="12" customWidth="1"/>
    <col min="5889" max="6133" width="9.25" style="12"/>
    <col min="6134" max="6134" width="12.75" style="12" customWidth="1"/>
    <col min="6135" max="6135" width="31.125" style="12" customWidth="1"/>
    <col min="6136" max="6136" width="4" style="12" customWidth="1"/>
    <col min="6137" max="6137" width="10" style="12" customWidth="1"/>
    <col min="6138" max="6138" width="1.25" style="12" customWidth="1"/>
    <col min="6139" max="6139" width="23" style="12" bestFit="1" customWidth="1"/>
    <col min="6140" max="6140" width="2.75" style="12" customWidth="1"/>
    <col min="6141" max="6141" width="23" style="12" bestFit="1" customWidth="1"/>
    <col min="6142" max="6142" width="0.75" style="12" customWidth="1"/>
    <col min="6143" max="6143" width="1.25" style="12" customWidth="1"/>
    <col min="6144" max="6144" width="2" style="12" customWidth="1"/>
    <col min="6145" max="6389" width="9.25" style="12"/>
    <col min="6390" max="6390" width="12.75" style="12" customWidth="1"/>
    <col min="6391" max="6391" width="31.125" style="12" customWidth="1"/>
    <col min="6392" max="6392" width="4" style="12" customWidth="1"/>
    <col min="6393" max="6393" width="10" style="12" customWidth="1"/>
    <col min="6394" max="6394" width="1.25" style="12" customWidth="1"/>
    <col min="6395" max="6395" width="23" style="12" bestFit="1" customWidth="1"/>
    <col min="6396" max="6396" width="2.75" style="12" customWidth="1"/>
    <col min="6397" max="6397" width="23" style="12" bestFit="1" customWidth="1"/>
    <col min="6398" max="6398" width="0.75" style="12" customWidth="1"/>
    <col min="6399" max="6399" width="1.25" style="12" customWidth="1"/>
    <col min="6400" max="6400" width="2" style="12" customWidth="1"/>
    <col min="6401" max="6645" width="9.25" style="12"/>
    <col min="6646" max="6646" width="12.75" style="12" customWidth="1"/>
    <col min="6647" max="6647" width="31.125" style="12" customWidth="1"/>
    <col min="6648" max="6648" width="4" style="12" customWidth="1"/>
    <col min="6649" max="6649" width="10" style="12" customWidth="1"/>
    <col min="6650" max="6650" width="1.25" style="12" customWidth="1"/>
    <col min="6651" max="6651" width="23" style="12" bestFit="1" customWidth="1"/>
    <col min="6652" max="6652" width="2.75" style="12" customWidth="1"/>
    <col min="6653" max="6653" width="23" style="12" bestFit="1" customWidth="1"/>
    <col min="6654" max="6654" width="0.75" style="12" customWidth="1"/>
    <col min="6655" max="6655" width="1.25" style="12" customWidth="1"/>
    <col min="6656" max="6656" width="2" style="12" customWidth="1"/>
    <col min="6657" max="6901" width="9.25" style="12"/>
    <col min="6902" max="6902" width="12.75" style="12" customWidth="1"/>
    <col min="6903" max="6903" width="31.125" style="12" customWidth="1"/>
    <col min="6904" max="6904" width="4" style="12" customWidth="1"/>
    <col min="6905" max="6905" width="10" style="12" customWidth="1"/>
    <col min="6906" max="6906" width="1.25" style="12" customWidth="1"/>
    <col min="6907" max="6907" width="23" style="12" bestFit="1" customWidth="1"/>
    <col min="6908" max="6908" width="2.75" style="12" customWidth="1"/>
    <col min="6909" max="6909" width="23" style="12" bestFit="1" customWidth="1"/>
    <col min="6910" max="6910" width="0.75" style="12" customWidth="1"/>
    <col min="6911" max="6911" width="1.25" style="12" customWidth="1"/>
    <col min="6912" max="6912" width="2" style="12" customWidth="1"/>
    <col min="6913" max="7157" width="9.25" style="12"/>
    <col min="7158" max="7158" width="12.75" style="12" customWidth="1"/>
    <col min="7159" max="7159" width="31.125" style="12" customWidth="1"/>
    <col min="7160" max="7160" width="4" style="12" customWidth="1"/>
    <col min="7161" max="7161" width="10" style="12" customWidth="1"/>
    <col min="7162" max="7162" width="1.25" style="12" customWidth="1"/>
    <col min="7163" max="7163" width="23" style="12" bestFit="1" customWidth="1"/>
    <col min="7164" max="7164" width="2.75" style="12" customWidth="1"/>
    <col min="7165" max="7165" width="23" style="12" bestFit="1" customWidth="1"/>
    <col min="7166" max="7166" width="0.75" style="12" customWidth="1"/>
    <col min="7167" max="7167" width="1.25" style="12" customWidth="1"/>
    <col min="7168" max="7168" width="2" style="12" customWidth="1"/>
    <col min="7169" max="7413" width="9.25" style="12"/>
    <col min="7414" max="7414" width="12.75" style="12" customWidth="1"/>
    <col min="7415" max="7415" width="31.125" style="12" customWidth="1"/>
    <col min="7416" max="7416" width="4" style="12" customWidth="1"/>
    <col min="7417" max="7417" width="10" style="12" customWidth="1"/>
    <col min="7418" max="7418" width="1.25" style="12" customWidth="1"/>
    <col min="7419" max="7419" width="23" style="12" bestFit="1" customWidth="1"/>
    <col min="7420" max="7420" width="2.75" style="12" customWidth="1"/>
    <col min="7421" max="7421" width="23" style="12" bestFit="1" customWidth="1"/>
    <col min="7422" max="7422" width="0.75" style="12" customWidth="1"/>
    <col min="7423" max="7423" width="1.25" style="12" customWidth="1"/>
    <col min="7424" max="7424" width="2" style="12" customWidth="1"/>
    <col min="7425" max="7669" width="9.25" style="12"/>
    <col min="7670" max="7670" width="12.75" style="12" customWidth="1"/>
    <col min="7671" max="7671" width="31.125" style="12" customWidth="1"/>
    <col min="7672" max="7672" width="4" style="12" customWidth="1"/>
    <col min="7673" max="7673" width="10" style="12" customWidth="1"/>
    <col min="7674" max="7674" width="1.25" style="12" customWidth="1"/>
    <col min="7675" max="7675" width="23" style="12" bestFit="1" customWidth="1"/>
    <col min="7676" max="7676" width="2.75" style="12" customWidth="1"/>
    <col min="7677" max="7677" width="23" style="12" bestFit="1" customWidth="1"/>
    <col min="7678" max="7678" width="0.75" style="12" customWidth="1"/>
    <col min="7679" max="7679" width="1.25" style="12" customWidth="1"/>
    <col min="7680" max="7680" width="2" style="12" customWidth="1"/>
    <col min="7681" max="7925" width="9.25" style="12"/>
    <col min="7926" max="7926" width="12.75" style="12" customWidth="1"/>
    <col min="7927" max="7927" width="31.125" style="12" customWidth="1"/>
    <col min="7928" max="7928" width="4" style="12" customWidth="1"/>
    <col min="7929" max="7929" width="10" style="12" customWidth="1"/>
    <col min="7930" max="7930" width="1.25" style="12" customWidth="1"/>
    <col min="7931" max="7931" width="23" style="12" bestFit="1" customWidth="1"/>
    <col min="7932" max="7932" width="2.75" style="12" customWidth="1"/>
    <col min="7933" max="7933" width="23" style="12" bestFit="1" customWidth="1"/>
    <col min="7934" max="7934" width="0.75" style="12" customWidth="1"/>
    <col min="7935" max="7935" width="1.25" style="12" customWidth="1"/>
    <col min="7936" max="7936" width="2" style="12" customWidth="1"/>
    <col min="7937" max="8181" width="9.25" style="12"/>
    <col min="8182" max="8182" width="12.75" style="12" customWidth="1"/>
    <col min="8183" max="8183" width="31.125" style="12" customWidth="1"/>
    <col min="8184" max="8184" width="4" style="12" customWidth="1"/>
    <col min="8185" max="8185" width="10" style="12" customWidth="1"/>
    <col min="8186" max="8186" width="1.25" style="12" customWidth="1"/>
    <col min="8187" max="8187" width="23" style="12" bestFit="1" customWidth="1"/>
    <col min="8188" max="8188" width="2.75" style="12" customWidth="1"/>
    <col min="8189" max="8189" width="23" style="12" bestFit="1" customWidth="1"/>
    <col min="8190" max="8190" width="0.75" style="12" customWidth="1"/>
    <col min="8191" max="8191" width="1.25" style="12" customWidth="1"/>
    <col min="8192" max="8192" width="2" style="12" customWidth="1"/>
    <col min="8193" max="8437" width="9.25" style="12"/>
    <col min="8438" max="8438" width="12.75" style="12" customWidth="1"/>
    <col min="8439" max="8439" width="31.125" style="12" customWidth="1"/>
    <col min="8440" max="8440" width="4" style="12" customWidth="1"/>
    <col min="8441" max="8441" width="10" style="12" customWidth="1"/>
    <col min="8442" max="8442" width="1.25" style="12" customWidth="1"/>
    <col min="8443" max="8443" width="23" style="12" bestFit="1" customWidth="1"/>
    <col min="8444" max="8444" width="2.75" style="12" customWidth="1"/>
    <col min="8445" max="8445" width="23" style="12" bestFit="1" customWidth="1"/>
    <col min="8446" max="8446" width="0.75" style="12" customWidth="1"/>
    <col min="8447" max="8447" width="1.25" style="12" customWidth="1"/>
    <col min="8448" max="8448" width="2" style="12" customWidth="1"/>
    <col min="8449" max="8693" width="9.25" style="12"/>
    <col min="8694" max="8694" width="12.75" style="12" customWidth="1"/>
    <col min="8695" max="8695" width="31.125" style="12" customWidth="1"/>
    <col min="8696" max="8696" width="4" style="12" customWidth="1"/>
    <col min="8697" max="8697" width="10" style="12" customWidth="1"/>
    <col min="8698" max="8698" width="1.25" style="12" customWidth="1"/>
    <col min="8699" max="8699" width="23" style="12" bestFit="1" customWidth="1"/>
    <col min="8700" max="8700" width="2.75" style="12" customWidth="1"/>
    <col min="8701" max="8701" width="23" style="12" bestFit="1" customWidth="1"/>
    <col min="8702" max="8702" width="0.75" style="12" customWidth="1"/>
    <col min="8703" max="8703" width="1.25" style="12" customWidth="1"/>
    <col min="8704" max="8704" width="2" style="12" customWidth="1"/>
    <col min="8705" max="8949" width="9.25" style="12"/>
    <col min="8950" max="8950" width="12.75" style="12" customWidth="1"/>
    <col min="8951" max="8951" width="31.125" style="12" customWidth="1"/>
    <col min="8952" max="8952" width="4" style="12" customWidth="1"/>
    <col min="8953" max="8953" width="10" style="12" customWidth="1"/>
    <col min="8954" max="8954" width="1.25" style="12" customWidth="1"/>
    <col min="8955" max="8955" width="23" style="12" bestFit="1" customWidth="1"/>
    <col min="8956" max="8956" width="2.75" style="12" customWidth="1"/>
    <col min="8957" max="8957" width="23" style="12" bestFit="1" customWidth="1"/>
    <col min="8958" max="8958" width="0.75" style="12" customWidth="1"/>
    <col min="8959" max="8959" width="1.25" style="12" customWidth="1"/>
    <col min="8960" max="8960" width="2" style="12" customWidth="1"/>
    <col min="8961" max="9205" width="9.25" style="12"/>
    <col min="9206" max="9206" width="12.75" style="12" customWidth="1"/>
    <col min="9207" max="9207" width="31.125" style="12" customWidth="1"/>
    <col min="9208" max="9208" width="4" style="12" customWidth="1"/>
    <col min="9209" max="9209" width="10" style="12" customWidth="1"/>
    <col min="9210" max="9210" width="1.25" style="12" customWidth="1"/>
    <col min="9211" max="9211" width="23" style="12" bestFit="1" customWidth="1"/>
    <col min="9212" max="9212" width="2.75" style="12" customWidth="1"/>
    <col min="9213" max="9213" width="23" style="12" bestFit="1" customWidth="1"/>
    <col min="9214" max="9214" width="0.75" style="12" customWidth="1"/>
    <col min="9215" max="9215" width="1.25" style="12" customWidth="1"/>
    <col min="9216" max="9216" width="2" style="12" customWidth="1"/>
    <col min="9217" max="9461" width="9.25" style="12"/>
    <col min="9462" max="9462" width="12.75" style="12" customWidth="1"/>
    <col min="9463" max="9463" width="31.125" style="12" customWidth="1"/>
    <col min="9464" max="9464" width="4" style="12" customWidth="1"/>
    <col min="9465" max="9465" width="10" style="12" customWidth="1"/>
    <col min="9466" max="9466" width="1.25" style="12" customWidth="1"/>
    <col min="9467" max="9467" width="23" style="12" bestFit="1" customWidth="1"/>
    <col min="9468" max="9468" width="2.75" style="12" customWidth="1"/>
    <col min="9469" max="9469" width="23" style="12" bestFit="1" customWidth="1"/>
    <col min="9470" max="9470" width="0.75" style="12" customWidth="1"/>
    <col min="9471" max="9471" width="1.25" style="12" customWidth="1"/>
    <col min="9472" max="9472" width="2" style="12" customWidth="1"/>
    <col min="9473" max="9717" width="9.25" style="12"/>
    <col min="9718" max="9718" width="12.75" style="12" customWidth="1"/>
    <col min="9719" max="9719" width="31.125" style="12" customWidth="1"/>
    <col min="9720" max="9720" width="4" style="12" customWidth="1"/>
    <col min="9721" max="9721" width="10" style="12" customWidth="1"/>
    <col min="9722" max="9722" width="1.25" style="12" customWidth="1"/>
    <col min="9723" max="9723" width="23" style="12" bestFit="1" customWidth="1"/>
    <col min="9724" max="9724" width="2.75" style="12" customWidth="1"/>
    <col min="9725" max="9725" width="23" style="12" bestFit="1" customWidth="1"/>
    <col min="9726" max="9726" width="0.75" style="12" customWidth="1"/>
    <col min="9727" max="9727" width="1.25" style="12" customWidth="1"/>
    <col min="9728" max="9728" width="2" style="12" customWidth="1"/>
    <col min="9729" max="9973" width="9.25" style="12"/>
    <col min="9974" max="9974" width="12.75" style="12" customWidth="1"/>
    <col min="9975" max="9975" width="31.125" style="12" customWidth="1"/>
    <col min="9976" max="9976" width="4" style="12" customWidth="1"/>
    <col min="9977" max="9977" width="10" style="12" customWidth="1"/>
    <col min="9978" max="9978" width="1.25" style="12" customWidth="1"/>
    <col min="9979" max="9979" width="23" style="12" bestFit="1" customWidth="1"/>
    <col min="9980" max="9980" width="2.75" style="12" customWidth="1"/>
    <col min="9981" max="9981" width="23" style="12" bestFit="1" customWidth="1"/>
    <col min="9982" max="9982" width="0.75" style="12" customWidth="1"/>
    <col min="9983" max="9983" width="1.25" style="12" customWidth="1"/>
    <col min="9984" max="9984" width="2" style="12" customWidth="1"/>
    <col min="9985" max="10229" width="9.25" style="12"/>
    <col min="10230" max="10230" width="12.75" style="12" customWidth="1"/>
    <col min="10231" max="10231" width="31.125" style="12" customWidth="1"/>
    <col min="10232" max="10232" width="4" style="12" customWidth="1"/>
    <col min="10233" max="10233" width="10" style="12" customWidth="1"/>
    <col min="10234" max="10234" width="1.25" style="12" customWidth="1"/>
    <col min="10235" max="10235" width="23" style="12" bestFit="1" customWidth="1"/>
    <col min="10236" max="10236" width="2.75" style="12" customWidth="1"/>
    <col min="10237" max="10237" width="23" style="12" bestFit="1" customWidth="1"/>
    <col min="10238" max="10238" width="0.75" style="12" customWidth="1"/>
    <col min="10239" max="10239" width="1.25" style="12" customWidth="1"/>
    <col min="10240" max="10240" width="2" style="12" customWidth="1"/>
    <col min="10241" max="10485" width="9.25" style="12"/>
    <col min="10486" max="10486" width="12.75" style="12" customWidth="1"/>
    <col min="10487" max="10487" width="31.125" style="12" customWidth="1"/>
    <col min="10488" max="10488" width="4" style="12" customWidth="1"/>
    <col min="10489" max="10489" width="10" style="12" customWidth="1"/>
    <col min="10490" max="10490" width="1.25" style="12" customWidth="1"/>
    <col min="10491" max="10491" width="23" style="12" bestFit="1" customWidth="1"/>
    <col min="10492" max="10492" width="2.75" style="12" customWidth="1"/>
    <col min="10493" max="10493" width="23" style="12" bestFit="1" customWidth="1"/>
    <col min="10494" max="10494" width="0.75" style="12" customWidth="1"/>
    <col min="10495" max="10495" width="1.25" style="12" customWidth="1"/>
    <col min="10496" max="10496" width="2" style="12" customWidth="1"/>
    <col min="10497" max="10741" width="9.25" style="12"/>
    <col min="10742" max="10742" width="12.75" style="12" customWidth="1"/>
    <col min="10743" max="10743" width="31.125" style="12" customWidth="1"/>
    <col min="10744" max="10744" width="4" style="12" customWidth="1"/>
    <col min="10745" max="10745" width="10" style="12" customWidth="1"/>
    <col min="10746" max="10746" width="1.25" style="12" customWidth="1"/>
    <col min="10747" max="10747" width="23" style="12" bestFit="1" customWidth="1"/>
    <col min="10748" max="10748" width="2.75" style="12" customWidth="1"/>
    <col min="10749" max="10749" width="23" style="12" bestFit="1" customWidth="1"/>
    <col min="10750" max="10750" width="0.75" style="12" customWidth="1"/>
    <col min="10751" max="10751" width="1.25" style="12" customWidth="1"/>
    <col min="10752" max="10752" width="2" style="12" customWidth="1"/>
    <col min="10753" max="10997" width="9.25" style="12"/>
    <col min="10998" max="10998" width="12.75" style="12" customWidth="1"/>
    <col min="10999" max="10999" width="31.125" style="12" customWidth="1"/>
    <col min="11000" max="11000" width="4" style="12" customWidth="1"/>
    <col min="11001" max="11001" width="10" style="12" customWidth="1"/>
    <col min="11002" max="11002" width="1.25" style="12" customWidth="1"/>
    <col min="11003" max="11003" width="23" style="12" bestFit="1" customWidth="1"/>
    <col min="11004" max="11004" width="2.75" style="12" customWidth="1"/>
    <col min="11005" max="11005" width="23" style="12" bestFit="1" customWidth="1"/>
    <col min="11006" max="11006" width="0.75" style="12" customWidth="1"/>
    <col min="11007" max="11007" width="1.25" style="12" customWidth="1"/>
    <col min="11008" max="11008" width="2" style="12" customWidth="1"/>
    <col min="11009" max="11253" width="9.25" style="12"/>
    <col min="11254" max="11254" width="12.75" style="12" customWidth="1"/>
    <col min="11255" max="11255" width="31.125" style="12" customWidth="1"/>
    <col min="11256" max="11256" width="4" style="12" customWidth="1"/>
    <col min="11257" max="11257" width="10" style="12" customWidth="1"/>
    <col min="11258" max="11258" width="1.25" style="12" customWidth="1"/>
    <col min="11259" max="11259" width="23" style="12" bestFit="1" customWidth="1"/>
    <col min="11260" max="11260" width="2.75" style="12" customWidth="1"/>
    <col min="11261" max="11261" width="23" style="12" bestFit="1" customWidth="1"/>
    <col min="11262" max="11262" width="0.75" style="12" customWidth="1"/>
    <col min="11263" max="11263" width="1.25" style="12" customWidth="1"/>
    <col min="11264" max="11264" width="2" style="12" customWidth="1"/>
    <col min="11265" max="11509" width="9.25" style="12"/>
    <col min="11510" max="11510" width="12.75" style="12" customWidth="1"/>
    <col min="11511" max="11511" width="31.125" style="12" customWidth="1"/>
    <col min="11512" max="11512" width="4" style="12" customWidth="1"/>
    <col min="11513" max="11513" width="10" style="12" customWidth="1"/>
    <col min="11514" max="11514" width="1.25" style="12" customWidth="1"/>
    <col min="11515" max="11515" width="23" style="12" bestFit="1" customWidth="1"/>
    <col min="11516" max="11516" width="2.75" style="12" customWidth="1"/>
    <col min="11517" max="11517" width="23" style="12" bestFit="1" customWidth="1"/>
    <col min="11518" max="11518" width="0.75" style="12" customWidth="1"/>
    <col min="11519" max="11519" width="1.25" style="12" customWidth="1"/>
    <col min="11520" max="11520" width="2" style="12" customWidth="1"/>
    <col min="11521" max="11765" width="9.25" style="12"/>
    <col min="11766" max="11766" width="12.75" style="12" customWidth="1"/>
    <col min="11767" max="11767" width="31.125" style="12" customWidth="1"/>
    <col min="11768" max="11768" width="4" style="12" customWidth="1"/>
    <col min="11769" max="11769" width="10" style="12" customWidth="1"/>
    <col min="11770" max="11770" width="1.25" style="12" customWidth="1"/>
    <col min="11771" max="11771" width="23" style="12" bestFit="1" customWidth="1"/>
    <col min="11772" max="11772" width="2.75" style="12" customWidth="1"/>
    <col min="11773" max="11773" width="23" style="12" bestFit="1" customWidth="1"/>
    <col min="11774" max="11774" width="0.75" style="12" customWidth="1"/>
    <col min="11775" max="11775" width="1.25" style="12" customWidth="1"/>
    <col min="11776" max="11776" width="2" style="12" customWidth="1"/>
    <col min="11777" max="12021" width="9.25" style="12"/>
    <col min="12022" max="12022" width="12.75" style="12" customWidth="1"/>
    <col min="12023" max="12023" width="31.125" style="12" customWidth="1"/>
    <col min="12024" max="12024" width="4" style="12" customWidth="1"/>
    <col min="12025" max="12025" width="10" style="12" customWidth="1"/>
    <col min="12026" max="12026" width="1.25" style="12" customWidth="1"/>
    <col min="12027" max="12027" width="23" style="12" bestFit="1" customWidth="1"/>
    <col min="12028" max="12028" width="2.75" style="12" customWidth="1"/>
    <col min="12029" max="12029" width="23" style="12" bestFit="1" customWidth="1"/>
    <col min="12030" max="12030" width="0.75" style="12" customWidth="1"/>
    <col min="12031" max="12031" width="1.25" style="12" customWidth="1"/>
    <col min="12032" max="12032" width="2" style="12" customWidth="1"/>
    <col min="12033" max="12277" width="9.25" style="12"/>
    <col min="12278" max="12278" width="12.75" style="12" customWidth="1"/>
    <col min="12279" max="12279" width="31.125" style="12" customWidth="1"/>
    <col min="12280" max="12280" width="4" style="12" customWidth="1"/>
    <col min="12281" max="12281" width="10" style="12" customWidth="1"/>
    <col min="12282" max="12282" width="1.25" style="12" customWidth="1"/>
    <col min="12283" max="12283" width="23" style="12" bestFit="1" customWidth="1"/>
    <col min="12284" max="12284" width="2.75" style="12" customWidth="1"/>
    <col min="12285" max="12285" width="23" style="12" bestFit="1" customWidth="1"/>
    <col min="12286" max="12286" width="0.75" style="12" customWidth="1"/>
    <col min="12287" max="12287" width="1.25" style="12" customWidth="1"/>
    <col min="12288" max="12288" width="2" style="12" customWidth="1"/>
    <col min="12289" max="12533" width="9.25" style="12"/>
    <col min="12534" max="12534" width="12.75" style="12" customWidth="1"/>
    <col min="12535" max="12535" width="31.125" style="12" customWidth="1"/>
    <col min="12536" max="12536" width="4" style="12" customWidth="1"/>
    <col min="12537" max="12537" width="10" style="12" customWidth="1"/>
    <col min="12538" max="12538" width="1.25" style="12" customWidth="1"/>
    <col min="12539" max="12539" width="23" style="12" bestFit="1" customWidth="1"/>
    <col min="12540" max="12540" width="2.75" style="12" customWidth="1"/>
    <col min="12541" max="12541" width="23" style="12" bestFit="1" customWidth="1"/>
    <col min="12542" max="12542" width="0.75" style="12" customWidth="1"/>
    <col min="12543" max="12543" width="1.25" style="12" customWidth="1"/>
    <col min="12544" max="12544" width="2" style="12" customWidth="1"/>
    <col min="12545" max="12789" width="9.25" style="12"/>
    <col min="12790" max="12790" width="12.75" style="12" customWidth="1"/>
    <col min="12791" max="12791" width="31.125" style="12" customWidth="1"/>
    <col min="12792" max="12792" width="4" style="12" customWidth="1"/>
    <col min="12793" max="12793" width="10" style="12" customWidth="1"/>
    <col min="12794" max="12794" width="1.25" style="12" customWidth="1"/>
    <col min="12795" max="12795" width="23" style="12" bestFit="1" customWidth="1"/>
    <col min="12796" max="12796" width="2.75" style="12" customWidth="1"/>
    <col min="12797" max="12797" width="23" style="12" bestFit="1" customWidth="1"/>
    <col min="12798" max="12798" width="0.75" style="12" customWidth="1"/>
    <col min="12799" max="12799" width="1.25" style="12" customWidth="1"/>
    <col min="12800" max="12800" width="2" style="12" customWidth="1"/>
    <col min="12801" max="13045" width="9.25" style="12"/>
    <col min="13046" max="13046" width="12.75" style="12" customWidth="1"/>
    <col min="13047" max="13047" width="31.125" style="12" customWidth="1"/>
    <col min="13048" max="13048" width="4" style="12" customWidth="1"/>
    <col min="13049" max="13049" width="10" style="12" customWidth="1"/>
    <col min="13050" max="13050" width="1.25" style="12" customWidth="1"/>
    <col min="13051" max="13051" width="23" style="12" bestFit="1" customWidth="1"/>
    <col min="13052" max="13052" width="2.75" style="12" customWidth="1"/>
    <col min="13053" max="13053" width="23" style="12" bestFit="1" customWidth="1"/>
    <col min="13054" max="13054" width="0.75" style="12" customWidth="1"/>
    <col min="13055" max="13055" width="1.25" style="12" customWidth="1"/>
    <col min="13056" max="13056" width="2" style="12" customWidth="1"/>
    <col min="13057" max="13301" width="9.25" style="12"/>
    <col min="13302" max="13302" width="12.75" style="12" customWidth="1"/>
    <col min="13303" max="13303" width="31.125" style="12" customWidth="1"/>
    <col min="13304" max="13304" width="4" style="12" customWidth="1"/>
    <col min="13305" max="13305" width="10" style="12" customWidth="1"/>
    <col min="13306" max="13306" width="1.25" style="12" customWidth="1"/>
    <col min="13307" max="13307" width="23" style="12" bestFit="1" customWidth="1"/>
    <col min="13308" max="13308" width="2.75" style="12" customWidth="1"/>
    <col min="13309" max="13309" width="23" style="12" bestFit="1" customWidth="1"/>
    <col min="13310" max="13310" width="0.75" style="12" customWidth="1"/>
    <col min="13311" max="13311" width="1.25" style="12" customWidth="1"/>
    <col min="13312" max="13312" width="2" style="12" customWidth="1"/>
    <col min="13313" max="13557" width="9.25" style="12"/>
    <col min="13558" max="13558" width="12.75" style="12" customWidth="1"/>
    <col min="13559" max="13559" width="31.125" style="12" customWidth="1"/>
    <col min="13560" max="13560" width="4" style="12" customWidth="1"/>
    <col min="13561" max="13561" width="10" style="12" customWidth="1"/>
    <col min="13562" max="13562" width="1.25" style="12" customWidth="1"/>
    <col min="13563" max="13563" width="23" style="12" bestFit="1" customWidth="1"/>
    <col min="13564" max="13564" width="2.75" style="12" customWidth="1"/>
    <col min="13565" max="13565" width="23" style="12" bestFit="1" customWidth="1"/>
    <col min="13566" max="13566" width="0.75" style="12" customWidth="1"/>
    <col min="13567" max="13567" width="1.25" style="12" customWidth="1"/>
    <col min="13568" max="13568" width="2" style="12" customWidth="1"/>
    <col min="13569" max="13813" width="9.25" style="12"/>
    <col min="13814" max="13814" width="12.75" style="12" customWidth="1"/>
    <col min="13815" max="13815" width="31.125" style="12" customWidth="1"/>
    <col min="13816" max="13816" width="4" style="12" customWidth="1"/>
    <col min="13817" max="13817" width="10" style="12" customWidth="1"/>
    <col min="13818" max="13818" width="1.25" style="12" customWidth="1"/>
    <col min="13819" max="13819" width="23" style="12" bestFit="1" customWidth="1"/>
    <col min="13820" max="13820" width="2.75" style="12" customWidth="1"/>
    <col min="13821" max="13821" width="23" style="12" bestFit="1" customWidth="1"/>
    <col min="13822" max="13822" width="0.75" style="12" customWidth="1"/>
    <col min="13823" max="13823" width="1.25" style="12" customWidth="1"/>
    <col min="13824" max="13824" width="2" style="12" customWidth="1"/>
    <col min="13825" max="14069" width="9.25" style="12"/>
    <col min="14070" max="14070" width="12.75" style="12" customWidth="1"/>
    <col min="14071" max="14071" width="31.125" style="12" customWidth="1"/>
    <col min="14072" max="14072" width="4" style="12" customWidth="1"/>
    <col min="14073" max="14073" width="10" style="12" customWidth="1"/>
    <col min="14074" max="14074" width="1.25" style="12" customWidth="1"/>
    <col min="14075" max="14075" width="23" style="12" bestFit="1" customWidth="1"/>
    <col min="14076" max="14076" width="2.75" style="12" customWidth="1"/>
    <col min="14077" max="14077" width="23" style="12" bestFit="1" customWidth="1"/>
    <col min="14078" max="14078" width="0.75" style="12" customWidth="1"/>
    <col min="14079" max="14079" width="1.25" style="12" customWidth="1"/>
    <col min="14080" max="14080" width="2" style="12" customWidth="1"/>
    <col min="14081" max="14325" width="9.25" style="12"/>
    <col min="14326" max="14326" width="12.75" style="12" customWidth="1"/>
    <col min="14327" max="14327" width="31.125" style="12" customWidth="1"/>
    <col min="14328" max="14328" width="4" style="12" customWidth="1"/>
    <col min="14329" max="14329" width="10" style="12" customWidth="1"/>
    <col min="14330" max="14330" width="1.25" style="12" customWidth="1"/>
    <col min="14331" max="14331" width="23" style="12" bestFit="1" customWidth="1"/>
    <col min="14332" max="14332" width="2.75" style="12" customWidth="1"/>
    <col min="14333" max="14333" width="23" style="12" bestFit="1" customWidth="1"/>
    <col min="14334" max="14334" width="0.75" style="12" customWidth="1"/>
    <col min="14335" max="14335" width="1.25" style="12" customWidth="1"/>
    <col min="14336" max="14336" width="2" style="12" customWidth="1"/>
    <col min="14337" max="14581" width="9.25" style="12"/>
    <col min="14582" max="14582" width="12.75" style="12" customWidth="1"/>
    <col min="14583" max="14583" width="31.125" style="12" customWidth="1"/>
    <col min="14584" max="14584" width="4" style="12" customWidth="1"/>
    <col min="14585" max="14585" width="10" style="12" customWidth="1"/>
    <col min="14586" max="14586" width="1.25" style="12" customWidth="1"/>
    <col min="14587" max="14587" width="23" style="12" bestFit="1" customWidth="1"/>
    <col min="14588" max="14588" width="2.75" style="12" customWidth="1"/>
    <col min="14589" max="14589" width="23" style="12" bestFit="1" customWidth="1"/>
    <col min="14590" max="14590" width="0.75" style="12" customWidth="1"/>
    <col min="14591" max="14591" width="1.25" style="12" customWidth="1"/>
    <col min="14592" max="14592" width="2" style="12" customWidth="1"/>
    <col min="14593" max="14837" width="9.25" style="12"/>
    <col min="14838" max="14838" width="12.75" style="12" customWidth="1"/>
    <col min="14839" max="14839" width="31.125" style="12" customWidth="1"/>
    <col min="14840" max="14840" width="4" style="12" customWidth="1"/>
    <col min="14841" max="14841" width="10" style="12" customWidth="1"/>
    <col min="14842" max="14842" width="1.25" style="12" customWidth="1"/>
    <col min="14843" max="14843" width="23" style="12" bestFit="1" customWidth="1"/>
    <col min="14844" max="14844" width="2.75" style="12" customWidth="1"/>
    <col min="14845" max="14845" width="23" style="12" bestFit="1" customWidth="1"/>
    <col min="14846" max="14846" width="0.75" style="12" customWidth="1"/>
    <col min="14847" max="14847" width="1.25" style="12" customWidth="1"/>
    <col min="14848" max="14848" width="2" style="12" customWidth="1"/>
    <col min="14849" max="15093" width="9.25" style="12"/>
    <col min="15094" max="15094" width="12.75" style="12" customWidth="1"/>
    <col min="15095" max="15095" width="31.125" style="12" customWidth="1"/>
    <col min="15096" max="15096" width="4" style="12" customWidth="1"/>
    <col min="15097" max="15097" width="10" style="12" customWidth="1"/>
    <col min="15098" max="15098" width="1.25" style="12" customWidth="1"/>
    <col min="15099" max="15099" width="23" style="12" bestFit="1" customWidth="1"/>
    <col min="15100" max="15100" width="2.75" style="12" customWidth="1"/>
    <col min="15101" max="15101" width="23" style="12" bestFit="1" customWidth="1"/>
    <col min="15102" max="15102" width="0.75" style="12" customWidth="1"/>
    <col min="15103" max="15103" width="1.25" style="12" customWidth="1"/>
    <col min="15104" max="15104" width="2" style="12" customWidth="1"/>
    <col min="15105" max="15349" width="9.25" style="12"/>
    <col min="15350" max="15350" width="12.75" style="12" customWidth="1"/>
    <col min="15351" max="15351" width="31.125" style="12" customWidth="1"/>
    <col min="15352" max="15352" width="4" style="12" customWidth="1"/>
    <col min="15353" max="15353" width="10" style="12" customWidth="1"/>
    <col min="15354" max="15354" width="1.25" style="12" customWidth="1"/>
    <col min="15355" max="15355" width="23" style="12" bestFit="1" customWidth="1"/>
    <col min="15356" max="15356" width="2.75" style="12" customWidth="1"/>
    <col min="15357" max="15357" width="23" style="12" bestFit="1" customWidth="1"/>
    <col min="15358" max="15358" width="0.75" style="12" customWidth="1"/>
    <col min="15359" max="15359" width="1.25" style="12" customWidth="1"/>
    <col min="15360" max="15360" width="2" style="12" customWidth="1"/>
    <col min="15361" max="15605" width="9.25" style="12"/>
    <col min="15606" max="15606" width="12.75" style="12" customWidth="1"/>
    <col min="15607" max="15607" width="31.125" style="12" customWidth="1"/>
    <col min="15608" max="15608" width="4" style="12" customWidth="1"/>
    <col min="15609" max="15609" width="10" style="12" customWidth="1"/>
    <col min="15610" max="15610" width="1.25" style="12" customWidth="1"/>
    <col min="15611" max="15611" width="23" style="12" bestFit="1" customWidth="1"/>
    <col min="15612" max="15612" width="2.75" style="12" customWidth="1"/>
    <col min="15613" max="15613" width="23" style="12" bestFit="1" customWidth="1"/>
    <col min="15614" max="15614" width="0.75" style="12" customWidth="1"/>
    <col min="15615" max="15615" width="1.25" style="12" customWidth="1"/>
    <col min="15616" max="15616" width="2" style="12" customWidth="1"/>
    <col min="15617" max="15861" width="9.25" style="12"/>
    <col min="15862" max="15862" width="12.75" style="12" customWidth="1"/>
    <col min="15863" max="15863" width="31.125" style="12" customWidth="1"/>
    <col min="15864" max="15864" width="4" style="12" customWidth="1"/>
    <col min="15865" max="15865" width="10" style="12" customWidth="1"/>
    <col min="15866" max="15866" width="1.25" style="12" customWidth="1"/>
    <col min="15867" max="15867" width="23" style="12" bestFit="1" customWidth="1"/>
    <col min="15868" max="15868" width="2.75" style="12" customWidth="1"/>
    <col min="15869" max="15869" width="23" style="12" bestFit="1" customWidth="1"/>
    <col min="15870" max="15870" width="0.75" style="12" customWidth="1"/>
    <col min="15871" max="15871" width="1.25" style="12" customWidth="1"/>
    <col min="15872" max="15872" width="2" style="12" customWidth="1"/>
    <col min="15873" max="16117" width="9.25" style="12"/>
    <col min="16118" max="16118" width="12.75" style="12" customWidth="1"/>
    <col min="16119" max="16119" width="31.125" style="12" customWidth="1"/>
    <col min="16120" max="16120" width="4" style="12" customWidth="1"/>
    <col min="16121" max="16121" width="10" style="12" customWidth="1"/>
    <col min="16122" max="16122" width="1.25" style="12" customWidth="1"/>
    <col min="16123" max="16123" width="23" style="12" bestFit="1" customWidth="1"/>
    <col min="16124" max="16124" width="2.75" style="12" customWidth="1"/>
    <col min="16125" max="16125" width="23" style="12" bestFit="1" customWidth="1"/>
    <col min="16126" max="16126" width="0.75" style="12" customWidth="1"/>
    <col min="16127" max="16127" width="1.25" style="12" customWidth="1"/>
    <col min="16128" max="16128" width="2" style="12" customWidth="1"/>
    <col min="16129" max="16384" width="9.25" style="12"/>
  </cols>
  <sheetData>
    <row r="1" spans="2:5" ht="23.25" customHeight="1" x14ac:dyDescent="0.2">
      <c r="B1" s="160" t="str">
        <f>'المركز المالي'!B1</f>
        <v>شركة صدف حياة المحدودة</v>
      </c>
      <c r="C1" s="160"/>
      <c r="D1" s="160"/>
      <c r="E1" s="160"/>
    </row>
    <row r="2" spans="2:5" ht="23.25" customHeight="1" x14ac:dyDescent="0.2">
      <c r="B2" s="161" t="str">
        <f>'المركز المالي'!B2</f>
        <v xml:space="preserve">شركة شخص واحد - ذات مسئولية محدودة أجنبية </v>
      </c>
      <c r="C2" s="161"/>
      <c r="D2" s="161"/>
      <c r="E2" s="161"/>
    </row>
    <row r="3" spans="2:5" ht="23.25" customHeight="1" x14ac:dyDescent="0.2">
      <c r="B3" s="160" t="s">
        <v>149</v>
      </c>
      <c r="C3" s="160"/>
      <c r="D3" s="160"/>
      <c r="E3" s="160"/>
    </row>
    <row r="4" spans="2:5" ht="23.25" customHeight="1" x14ac:dyDescent="0.2">
      <c r="B4" s="162" t="s">
        <v>20</v>
      </c>
      <c r="C4" s="162"/>
      <c r="D4" s="162"/>
      <c r="E4" s="162"/>
    </row>
    <row r="5" spans="2:5" ht="13.5" customHeight="1" x14ac:dyDescent="0.2">
      <c r="B5" s="27"/>
      <c r="C5" s="27"/>
      <c r="D5" s="27"/>
      <c r="E5" s="27"/>
    </row>
    <row r="6" spans="2:5" ht="39" customHeight="1" x14ac:dyDescent="0.5">
      <c r="B6" s="27"/>
      <c r="C6" s="24" t="s">
        <v>2</v>
      </c>
      <c r="E6" s="144" t="s">
        <v>137</v>
      </c>
    </row>
    <row r="7" spans="2:5" ht="39" customHeight="1" x14ac:dyDescent="0.2">
      <c r="B7" s="12" t="s">
        <v>18</v>
      </c>
      <c r="C7" s="30"/>
      <c r="D7" s="23"/>
      <c r="E7" s="32">
        <f>'ميزان المراجعة'!H16</f>
        <v>299758</v>
      </c>
    </row>
    <row r="8" spans="2:5" ht="39" customHeight="1" x14ac:dyDescent="0.2">
      <c r="B8" s="12" t="s">
        <v>19</v>
      </c>
      <c r="C8" s="30"/>
      <c r="D8" s="20"/>
      <c r="E8" s="88">
        <f>ROUND(-'ميزان المراجعة'!G17,0)</f>
        <v>-188352</v>
      </c>
    </row>
    <row r="9" spans="2:5" ht="39" customHeight="1" x14ac:dyDescent="0.2">
      <c r="B9" s="18" t="s">
        <v>45</v>
      </c>
      <c r="C9" s="20"/>
      <c r="D9" s="20"/>
      <c r="E9" s="101">
        <f>SUM(E7:E8)</f>
        <v>111406</v>
      </c>
    </row>
    <row r="10" spans="2:5" ht="39" customHeight="1" x14ac:dyDescent="0.2">
      <c r="B10" s="12" t="s">
        <v>57</v>
      </c>
      <c r="C10" s="30">
        <v>13</v>
      </c>
      <c r="D10" s="20"/>
      <c r="E10" s="88">
        <f>-'15-13'!E18</f>
        <v>-368288</v>
      </c>
    </row>
    <row r="11" spans="2:5" ht="39" customHeight="1" x14ac:dyDescent="0.2">
      <c r="B11" s="15" t="s">
        <v>153</v>
      </c>
      <c r="C11" s="93"/>
      <c r="D11" s="93"/>
      <c r="E11" s="34">
        <f>SUM(E9:E10)</f>
        <v>-256882</v>
      </c>
    </row>
    <row r="12" spans="2:5" ht="39" customHeight="1" x14ac:dyDescent="0.2">
      <c r="B12" s="12" t="s">
        <v>58</v>
      </c>
      <c r="C12" s="30">
        <v>10</v>
      </c>
      <c r="D12" s="93"/>
      <c r="E12" s="88">
        <f>'12-9'!H18</f>
        <v>0</v>
      </c>
    </row>
    <row r="13" spans="2:5" s="18" customFormat="1" ht="39" customHeight="1" thickBot="1" x14ac:dyDescent="0.25">
      <c r="B13" s="18" t="s">
        <v>163</v>
      </c>
      <c r="C13" s="102"/>
      <c r="D13" s="102"/>
      <c r="E13" s="91">
        <f>SUM(E11:E12)</f>
        <v>-256882</v>
      </c>
    </row>
    <row r="14" spans="2:5" s="18" customFormat="1" ht="39" customHeight="1" thickTop="1" x14ac:dyDescent="0.2">
      <c r="C14" s="102"/>
      <c r="D14" s="102"/>
      <c r="E14" s="130"/>
    </row>
    <row r="15" spans="2:5" s="18" customFormat="1" ht="39" customHeight="1" x14ac:dyDescent="0.2">
      <c r="C15" s="102"/>
      <c r="D15" s="102"/>
      <c r="E15" s="130"/>
    </row>
    <row r="16" spans="2:5" s="18" customFormat="1" ht="39" customHeight="1" x14ac:dyDescent="0.2">
      <c r="C16" s="102"/>
      <c r="D16" s="102"/>
      <c r="E16" s="130"/>
    </row>
    <row r="17" spans="2:5" s="18" customFormat="1" ht="39" customHeight="1" x14ac:dyDescent="0.2">
      <c r="C17" s="102"/>
      <c r="D17" s="102"/>
      <c r="E17" s="130"/>
    </row>
    <row r="18" spans="2:5" s="18" customFormat="1" ht="39" customHeight="1" x14ac:dyDescent="0.2">
      <c r="C18" s="102"/>
      <c r="D18" s="102"/>
      <c r="E18" s="130"/>
    </row>
    <row r="19" spans="2:5" s="18" customFormat="1" ht="39" customHeight="1" x14ac:dyDescent="0.2">
      <c r="C19" s="102"/>
      <c r="D19" s="102"/>
      <c r="E19" s="130"/>
    </row>
    <row r="20" spans="2:5" s="18" customFormat="1" ht="39" customHeight="1" x14ac:dyDescent="0.2">
      <c r="C20" s="102"/>
      <c r="D20" s="102"/>
      <c r="E20" s="130"/>
    </row>
    <row r="21" spans="2:5" s="18" customFormat="1" ht="16.5" customHeight="1" x14ac:dyDescent="0.2">
      <c r="D21" s="103"/>
      <c r="E21" s="103"/>
    </row>
    <row r="22" spans="2:5" ht="20.25" x14ac:dyDescent="0.2">
      <c r="B22" s="163" t="str">
        <f>'المركز المالي'!B33:F33</f>
        <v xml:space="preserve">"إن الإيضاحات المرفقة  من  (1) إلى  (15) تشكل جزءً لا يتجزأ من هذه القوائم المالية وتقرأ معها " </v>
      </c>
      <c r="C22" s="163"/>
      <c r="D22" s="163"/>
      <c r="E22" s="163"/>
    </row>
    <row r="23" spans="2:5" ht="20.25" x14ac:dyDescent="0.2">
      <c r="B23" s="159">
        <v>6</v>
      </c>
      <c r="C23" s="159"/>
      <c r="D23" s="159"/>
      <c r="E23" s="159"/>
    </row>
    <row r="24" spans="2:5" ht="3.75" customHeight="1" x14ac:dyDescent="0.2"/>
  </sheetData>
  <customSheetViews>
    <customSheetView guid="{C4C54333-0C8B-484B-8210-F3D7E510C081}" scale="145" showPageBreaks="1" showGridLines="0" hiddenColumns="1" view="pageBreakPreview" topLeftCell="B13">
      <selection activeCell="C11" sqref="C11"/>
      <pageMargins left="0.28999999999999998" right="0.17" top="0.53" bottom="0" header="0" footer="0"/>
      <printOptions horizontalCentered="1"/>
      <pageSetup paperSize="9" firstPageNumber="5" orientation="portrait" useFirstPageNumber="1" r:id="rId1"/>
      <headerFooter alignWithMargins="0"/>
    </customSheetView>
  </customSheetViews>
  <mergeCells count="6">
    <mergeCell ref="B23:E23"/>
    <mergeCell ref="B22:E22"/>
    <mergeCell ref="B1:E1"/>
    <mergeCell ref="B2:E2"/>
    <mergeCell ref="B3:E3"/>
    <mergeCell ref="B4:E4"/>
  </mergeCells>
  <printOptions horizontalCentered="1"/>
  <pageMargins left="0" right="0.34" top="0.62992125984251968" bottom="0" header="0" footer="0"/>
  <pageSetup paperSize="9" firstPageNumber="5" orientation="portrait" useFirstPageNumber="1" r:id="rId2"/>
  <headerFooter alignWithMargins="0"/>
  <ignoredErrors>
    <ignoredError sqref="E10" formula="1"/>
  </ignoredErrors>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K21"/>
  <sheetViews>
    <sheetView showGridLines="0" rightToLeft="1" view="pageBreakPreview" zoomScale="120" zoomScaleNormal="145" zoomScaleSheetLayoutView="120" zoomScalePageLayoutView="85" workbookViewId="0">
      <selection activeCell="B8" sqref="B8"/>
    </sheetView>
  </sheetViews>
  <sheetFormatPr defaultColWidth="9.25" defaultRowHeight="27" customHeight="1" x14ac:dyDescent="0.2"/>
  <cols>
    <col min="1" max="1" width="1.625" style="12" customWidth="1"/>
    <col min="2" max="2" width="39.5" style="12" customWidth="1"/>
    <col min="3" max="3" width="10.375" style="12" customWidth="1"/>
    <col min="4" max="4" width="1.375" style="12" customWidth="1"/>
    <col min="5" max="5" width="12.625" style="12" hidden="1" customWidth="1"/>
    <col min="6" max="6" width="1" style="12" hidden="1" customWidth="1"/>
    <col min="7" max="7" width="14.75" style="12" customWidth="1"/>
    <col min="8" max="8" width="1.875" style="12" customWidth="1"/>
    <col min="9" max="9" width="12.875" style="12" customWidth="1"/>
    <col min="10" max="10" width="1.25" style="12" customWidth="1"/>
    <col min="11" max="11" width="11.75" style="12" bestFit="1" customWidth="1"/>
    <col min="12" max="12" width="13.75" style="12" bestFit="1" customWidth="1"/>
    <col min="13" max="255" width="9.25" style="12"/>
    <col min="256" max="256" width="12.75" style="12" customWidth="1"/>
    <col min="257" max="257" width="38" style="12" customWidth="1"/>
    <col min="258" max="258" width="2.25" style="12" customWidth="1"/>
    <col min="259" max="259" width="21.25" style="12" bestFit="1" customWidth="1"/>
    <col min="260" max="260" width="3.75" style="12" customWidth="1"/>
    <col min="261" max="261" width="21.25" style="12" bestFit="1" customWidth="1"/>
    <col min="262" max="262" width="3.75" style="12" customWidth="1"/>
    <col min="263" max="263" width="23" style="12" bestFit="1" customWidth="1"/>
    <col min="264" max="264" width="3.75" style="12" customWidth="1"/>
    <col min="265" max="265" width="23" style="12" bestFit="1" customWidth="1"/>
    <col min="266" max="266" width="1.25" style="12" customWidth="1"/>
    <col min="267" max="267" width="9.25" style="12"/>
    <col min="268" max="268" width="13.75" style="12" bestFit="1" customWidth="1"/>
    <col min="269" max="511" width="9.25" style="12"/>
    <col min="512" max="512" width="12.75" style="12" customWidth="1"/>
    <col min="513" max="513" width="38" style="12" customWidth="1"/>
    <col min="514" max="514" width="2.25" style="12" customWidth="1"/>
    <col min="515" max="515" width="21.25" style="12" bestFit="1" customWidth="1"/>
    <col min="516" max="516" width="3.75" style="12" customWidth="1"/>
    <col min="517" max="517" width="21.25" style="12" bestFit="1" customWidth="1"/>
    <col min="518" max="518" width="3.75" style="12" customWidth="1"/>
    <col min="519" max="519" width="23" style="12" bestFit="1" customWidth="1"/>
    <col min="520" max="520" width="3.75" style="12" customWidth="1"/>
    <col min="521" max="521" width="23" style="12" bestFit="1" customWidth="1"/>
    <col min="522" max="522" width="1.25" style="12" customWidth="1"/>
    <col min="523" max="523" width="9.25" style="12"/>
    <col min="524" max="524" width="13.75" style="12" bestFit="1" customWidth="1"/>
    <col min="525" max="767" width="9.25" style="12"/>
    <col min="768" max="768" width="12.75" style="12" customWidth="1"/>
    <col min="769" max="769" width="38" style="12" customWidth="1"/>
    <col min="770" max="770" width="2.25" style="12" customWidth="1"/>
    <col min="771" max="771" width="21.25" style="12" bestFit="1" customWidth="1"/>
    <col min="772" max="772" width="3.75" style="12" customWidth="1"/>
    <col min="773" max="773" width="21.25" style="12" bestFit="1" customWidth="1"/>
    <col min="774" max="774" width="3.75" style="12" customWidth="1"/>
    <col min="775" max="775" width="23" style="12" bestFit="1" customWidth="1"/>
    <col min="776" max="776" width="3.75" style="12" customWidth="1"/>
    <col min="777" max="777" width="23" style="12" bestFit="1" customWidth="1"/>
    <col min="778" max="778" width="1.25" style="12" customWidth="1"/>
    <col min="779" max="779" width="9.25" style="12"/>
    <col min="780" max="780" width="13.75" style="12" bestFit="1" customWidth="1"/>
    <col min="781" max="1023" width="9.25" style="12"/>
    <col min="1024" max="1024" width="12.75" style="12" customWidth="1"/>
    <col min="1025" max="1025" width="38" style="12" customWidth="1"/>
    <col min="1026" max="1026" width="2.25" style="12" customWidth="1"/>
    <col min="1027" max="1027" width="21.25" style="12" bestFit="1" customWidth="1"/>
    <col min="1028" max="1028" width="3.75" style="12" customWidth="1"/>
    <col min="1029" max="1029" width="21.25" style="12" bestFit="1" customWidth="1"/>
    <col min="1030" max="1030" width="3.75" style="12" customWidth="1"/>
    <col min="1031" max="1031" width="23" style="12" bestFit="1" customWidth="1"/>
    <col min="1032" max="1032" width="3.75" style="12" customWidth="1"/>
    <col min="1033" max="1033" width="23" style="12" bestFit="1" customWidth="1"/>
    <col min="1034" max="1034" width="1.25" style="12" customWidth="1"/>
    <col min="1035" max="1035" width="9.25" style="12"/>
    <col min="1036" max="1036" width="13.75" style="12" bestFit="1" customWidth="1"/>
    <col min="1037" max="1279" width="9.25" style="12"/>
    <col min="1280" max="1280" width="12.75" style="12" customWidth="1"/>
    <col min="1281" max="1281" width="38" style="12" customWidth="1"/>
    <col min="1282" max="1282" width="2.25" style="12" customWidth="1"/>
    <col min="1283" max="1283" width="21.25" style="12" bestFit="1" customWidth="1"/>
    <col min="1284" max="1284" width="3.75" style="12" customWidth="1"/>
    <col min="1285" max="1285" width="21.25" style="12" bestFit="1" customWidth="1"/>
    <col min="1286" max="1286" width="3.75" style="12" customWidth="1"/>
    <col min="1287" max="1287" width="23" style="12" bestFit="1" customWidth="1"/>
    <col min="1288" max="1288" width="3.75" style="12" customWidth="1"/>
    <col min="1289" max="1289" width="23" style="12" bestFit="1" customWidth="1"/>
    <col min="1290" max="1290" width="1.25" style="12" customWidth="1"/>
    <col min="1291" max="1291" width="9.25" style="12"/>
    <col min="1292" max="1292" width="13.75" style="12" bestFit="1" customWidth="1"/>
    <col min="1293" max="1535" width="9.25" style="12"/>
    <col min="1536" max="1536" width="12.75" style="12" customWidth="1"/>
    <col min="1537" max="1537" width="38" style="12" customWidth="1"/>
    <col min="1538" max="1538" width="2.25" style="12" customWidth="1"/>
    <col min="1539" max="1539" width="21.25" style="12" bestFit="1" customWidth="1"/>
    <col min="1540" max="1540" width="3.75" style="12" customWidth="1"/>
    <col min="1541" max="1541" width="21.25" style="12" bestFit="1" customWidth="1"/>
    <col min="1542" max="1542" width="3.75" style="12" customWidth="1"/>
    <col min="1543" max="1543" width="23" style="12" bestFit="1" customWidth="1"/>
    <col min="1544" max="1544" width="3.75" style="12" customWidth="1"/>
    <col min="1545" max="1545" width="23" style="12" bestFit="1" customWidth="1"/>
    <col min="1546" max="1546" width="1.25" style="12" customWidth="1"/>
    <col min="1547" max="1547" width="9.25" style="12"/>
    <col min="1548" max="1548" width="13.75" style="12" bestFit="1" customWidth="1"/>
    <col min="1549" max="1791" width="9.25" style="12"/>
    <col min="1792" max="1792" width="12.75" style="12" customWidth="1"/>
    <col min="1793" max="1793" width="38" style="12" customWidth="1"/>
    <col min="1794" max="1794" width="2.25" style="12" customWidth="1"/>
    <col min="1795" max="1795" width="21.25" style="12" bestFit="1" customWidth="1"/>
    <col min="1796" max="1796" width="3.75" style="12" customWidth="1"/>
    <col min="1797" max="1797" width="21.25" style="12" bestFit="1" customWidth="1"/>
    <col min="1798" max="1798" width="3.75" style="12" customWidth="1"/>
    <col min="1799" max="1799" width="23" style="12" bestFit="1" customWidth="1"/>
    <col min="1800" max="1800" width="3.75" style="12" customWidth="1"/>
    <col min="1801" max="1801" width="23" style="12" bestFit="1" customWidth="1"/>
    <col min="1802" max="1802" width="1.25" style="12" customWidth="1"/>
    <col min="1803" max="1803" width="9.25" style="12"/>
    <col min="1804" max="1804" width="13.75" style="12" bestFit="1" customWidth="1"/>
    <col min="1805" max="2047" width="9.25" style="12"/>
    <col min="2048" max="2048" width="12.75" style="12" customWidth="1"/>
    <col min="2049" max="2049" width="38" style="12" customWidth="1"/>
    <col min="2050" max="2050" width="2.25" style="12" customWidth="1"/>
    <col min="2051" max="2051" width="21.25" style="12" bestFit="1" customWidth="1"/>
    <col min="2052" max="2052" width="3.75" style="12" customWidth="1"/>
    <col min="2053" max="2053" width="21.25" style="12" bestFit="1" customWidth="1"/>
    <col min="2054" max="2054" width="3.75" style="12" customWidth="1"/>
    <col min="2055" max="2055" width="23" style="12" bestFit="1" customWidth="1"/>
    <col min="2056" max="2056" width="3.75" style="12" customWidth="1"/>
    <col min="2057" max="2057" width="23" style="12" bestFit="1" customWidth="1"/>
    <col min="2058" max="2058" width="1.25" style="12" customWidth="1"/>
    <col min="2059" max="2059" width="9.25" style="12"/>
    <col min="2060" max="2060" width="13.75" style="12" bestFit="1" customWidth="1"/>
    <col min="2061" max="2303" width="9.25" style="12"/>
    <col min="2304" max="2304" width="12.75" style="12" customWidth="1"/>
    <col min="2305" max="2305" width="38" style="12" customWidth="1"/>
    <col min="2306" max="2306" width="2.25" style="12" customWidth="1"/>
    <col min="2307" max="2307" width="21.25" style="12" bestFit="1" customWidth="1"/>
    <col min="2308" max="2308" width="3.75" style="12" customWidth="1"/>
    <col min="2309" max="2309" width="21.25" style="12" bestFit="1" customWidth="1"/>
    <col min="2310" max="2310" width="3.75" style="12" customWidth="1"/>
    <col min="2311" max="2311" width="23" style="12" bestFit="1" customWidth="1"/>
    <col min="2312" max="2312" width="3.75" style="12" customWidth="1"/>
    <col min="2313" max="2313" width="23" style="12" bestFit="1" customWidth="1"/>
    <col min="2314" max="2314" width="1.25" style="12" customWidth="1"/>
    <col min="2315" max="2315" width="9.25" style="12"/>
    <col min="2316" max="2316" width="13.75" style="12" bestFit="1" customWidth="1"/>
    <col min="2317" max="2559" width="9.25" style="12"/>
    <col min="2560" max="2560" width="12.75" style="12" customWidth="1"/>
    <col min="2561" max="2561" width="38" style="12" customWidth="1"/>
    <col min="2562" max="2562" width="2.25" style="12" customWidth="1"/>
    <col min="2563" max="2563" width="21.25" style="12" bestFit="1" customWidth="1"/>
    <col min="2564" max="2564" width="3.75" style="12" customWidth="1"/>
    <col min="2565" max="2565" width="21.25" style="12" bestFit="1" customWidth="1"/>
    <col min="2566" max="2566" width="3.75" style="12" customWidth="1"/>
    <col min="2567" max="2567" width="23" style="12" bestFit="1" customWidth="1"/>
    <col min="2568" max="2568" width="3.75" style="12" customWidth="1"/>
    <col min="2569" max="2569" width="23" style="12" bestFit="1" customWidth="1"/>
    <col min="2570" max="2570" width="1.25" style="12" customWidth="1"/>
    <col min="2571" max="2571" width="9.25" style="12"/>
    <col min="2572" max="2572" width="13.75" style="12" bestFit="1" customWidth="1"/>
    <col min="2573" max="2815" width="9.25" style="12"/>
    <col min="2816" max="2816" width="12.75" style="12" customWidth="1"/>
    <col min="2817" max="2817" width="38" style="12" customWidth="1"/>
    <col min="2818" max="2818" width="2.25" style="12" customWidth="1"/>
    <col min="2819" max="2819" width="21.25" style="12" bestFit="1" customWidth="1"/>
    <col min="2820" max="2820" width="3.75" style="12" customWidth="1"/>
    <col min="2821" max="2821" width="21.25" style="12" bestFit="1" customWidth="1"/>
    <col min="2822" max="2822" width="3.75" style="12" customWidth="1"/>
    <col min="2823" max="2823" width="23" style="12" bestFit="1" customWidth="1"/>
    <col min="2824" max="2824" width="3.75" style="12" customWidth="1"/>
    <col min="2825" max="2825" width="23" style="12" bestFit="1" customWidth="1"/>
    <col min="2826" max="2826" width="1.25" style="12" customWidth="1"/>
    <col min="2827" max="2827" width="9.25" style="12"/>
    <col min="2828" max="2828" width="13.75" style="12" bestFit="1" customWidth="1"/>
    <col min="2829" max="3071" width="9.25" style="12"/>
    <col min="3072" max="3072" width="12.75" style="12" customWidth="1"/>
    <col min="3073" max="3073" width="38" style="12" customWidth="1"/>
    <col min="3074" max="3074" width="2.25" style="12" customWidth="1"/>
    <col min="3075" max="3075" width="21.25" style="12" bestFit="1" customWidth="1"/>
    <col min="3076" max="3076" width="3.75" style="12" customWidth="1"/>
    <col min="3077" max="3077" width="21.25" style="12" bestFit="1" customWidth="1"/>
    <col min="3078" max="3078" width="3.75" style="12" customWidth="1"/>
    <col min="3079" max="3079" width="23" style="12" bestFit="1" customWidth="1"/>
    <col min="3080" max="3080" width="3.75" style="12" customWidth="1"/>
    <col min="3081" max="3081" width="23" style="12" bestFit="1" customWidth="1"/>
    <col min="3082" max="3082" width="1.25" style="12" customWidth="1"/>
    <col min="3083" max="3083" width="9.25" style="12"/>
    <col min="3084" max="3084" width="13.75" style="12" bestFit="1" customWidth="1"/>
    <col min="3085" max="3327" width="9.25" style="12"/>
    <col min="3328" max="3328" width="12.75" style="12" customWidth="1"/>
    <col min="3329" max="3329" width="38" style="12" customWidth="1"/>
    <col min="3330" max="3330" width="2.25" style="12" customWidth="1"/>
    <col min="3331" max="3331" width="21.25" style="12" bestFit="1" customWidth="1"/>
    <col min="3332" max="3332" width="3.75" style="12" customWidth="1"/>
    <col min="3333" max="3333" width="21.25" style="12" bestFit="1" customWidth="1"/>
    <col min="3334" max="3334" width="3.75" style="12" customWidth="1"/>
    <col min="3335" max="3335" width="23" style="12" bestFit="1" customWidth="1"/>
    <col min="3336" max="3336" width="3.75" style="12" customWidth="1"/>
    <col min="3337" max="3337" width="23" style="12" bestFit="1" customWidth="1"/>
    <col min="3338" max="3338" width="1.25" style="12" customWidth="1"/>
    <col min="3339" max="3339" width="9.25" style="12"/>
    <col min="3340" max="3340" width="13.75" style="12" bestFit="1" customWidth="1"/>
    <col min="3341" max="3583" width="9.25" style="12"/>
    <col min="3584" max="3584" width="12.75" style="12" customWidth="1"/>
    <col min="3585" max="3585" width="38" style="12" customWidth="1"/>
    <col min="3586" max="3586" width="2.25" style="12" customWidth="1"/>
    <col min="3587" max="3587" width="21.25" style="12" bestFit="1" customWidth="1"/>
    <col min="3588" max="3588" width="3.75" style="12" customWidth="1"/>
    <col min="3589" max="3589" width="21.25" style="12" bestFit="1" customWidth="1"/>
    <col min="3590" max="3590" width="3.75" style="12" customWidth="1"/>
    <col min="3591" max="3591" width="23" style="12" bestFit="1" customWidth="1"/>
    <col min="3592" max="3592" width="3.75" style="12" customWidth="1"/>
    <col min="3593" max="3593" width="23" style="12" bestFit="1" customWidth="1"/>
    <col min="3594" max="3594" width="1.25" style="12" customWidth="1"/>
    <col min="3595" max="3595" width="9.25" style="12"/>
    <col min="3596" max="3596" width="13.75" style="12" bestFit="1" customWidth="1"/>
    <col min="3597" max="3839" width="9.25" style="12"/>
    <col min="3840" max="3840" width="12.75" style="12" customWidth="1"/>
    <col min="3841" max="3841" width="38" style="12" customWidth="1"/>
    <col min="3842" max="3842" width="2.25" style="12" customWidth="1"/>
    <col min="3843" max="3843" width="21.25" style="12" bestFit="1" customWidth="1"/>
    <col min="3844" max="3844" width="3.75" style="12" customWidth="1"/>
    <col min="3845" max="3845" width="21.25" style="12" bestFit="1" customWidth="1"/>
    <col min="3846" max="3846" width="3.75" style="12" customWidth="1"/>
    <col min="3847" max="3847" width="23" style="12" bestFit="1" customWidth="1"/>
    <col min="3848" max="3848" width="3.75" style="12" customWidth="1"/>
    <col min="3849" max="3849" width="23" style="12" bestFit="1" customWidth="1"/>
    <col min="3850" max="3850" width="1.25" style="12" customWidth="1"/>
    <col min="3851" max="3851" width="9.25" style="12"/>
    <col min="3852" max="3852" width="13.75" style="12" bestFit="1" customWidth="1"/>
    <col min="3853" max="4095" width="9.25" style="12"/>
    <col min="4096" max="4096" width="12.75" style="12" customWidth="1"/>
    <col min="4097" max="4097" width="38" style="12" customWidth="1"/>
    <col min="4098" max="4098" width="2.25" style="12" customWidth="1"/>
    <col min="4099" max="4099" width="21.25" style="12" bestFit="1" customWidth="1"/>
    <col min="4100" max="4100" width="3.75" style="12" customWidth="1"/>
    <col min="4101" max="4101" width="21.25" style="12" bestFit="1" customWidth="1"/>
    <col min="4102" max="4102" width="3.75" style="12" customWidth="1"/>
    <col min="4103" max="4103" width="23" style="12" bestFit="1" customWidth="1"/>
    <col min="4104" max="4104" width="3.75" style="12" customWidth="1"/>
    <col min="4105" max="4105" width="23" style="12" bestFit="1" customWidth="1"/>
    <col min="4106" max="4106" width="1.25" style="12" customWidth="1"/>
    <col min="4107" max="4107" width="9.25" style="12"/>
    <col min="4108" max="4108" width="13.75" style="12" bestFit="1" customWidth="1"/>
    <col min="4109" max="4351" width="9.25" style="12"/>
    <col min="4352" max="4352" width="12.75" style="12" customWidth="1"/>
    <col min="4353" max="4353" width="38" style="12" customWidth="1"/>
    <col min="4354" max="4354" width="2.25" style="12" customWidth="1"/>
    <col min="4355" max="4355" width="21.25" style="12" bestFit="1" customWidth="1"/>
    <col min="4356" max="4356" width="3.75" style="12" customWidth="1"/>
    <col min="4357" max="4357" width="21.25" style="12" bestFit="1" customWidth="1"/>
    <col min="4358" max="4358" width="3.75" style="12" customWidth="1"/>
    <col min="4359" max="4359" width="23" style="12" bestFit="1" customWidth="1"/>
    <col min="4360" max="4360" width="3.75" style="12" customWidth="1"/>
    <col min="4361" max="4361" width="23" style="12" bestFit="1" customWidth="1"/>
    <col min="4362" max="4362" width="1.25" style="12" customWidth="1"/>
    <col min="4363" max="4363" width="9.25" style="12"/>
    <col min="4364" max="4364" width="13.75" style="12" bestFit="1" customWidth="1"/>
    <col min="4365" max="4607" width="9.25" style="12"/>
    <col min="4608" max="4608" width="12.75" style="12" customWidth="1"/>
    <col min="4609" max="4609" width="38" style="12" customWidth="1"/>
    <col min="4610" max="4610" width="2.25" style="12" customWidth="1"/>
    <col min="4611" max="4611" width="21.25" style="12" bestFit="1" customWidth="1"/>
    <col min="4612" max="4612" width="3.75" style="12" customWidth="1"/>
    <col min="4613" max="4613" width="21.25" style="12" bestFit="1" customWidth="1"/>
    <col min="4614" max="4614" width="3.75" style="12" customWidth="1"/>
    <col min="4615" max="4615" width="23" style="12" bestFit="1" customWidth="1"/>
    <col min="4616" max="4616" width="3.75" style="12" customWidth="1"/>
    <col min="4617" max="4617" width="23" style="12" bestFit="1" customWidth="1"/>
    <col min="4618" max="4618" width="1.25" style="12" customWidth="1"/>
    <col min="4619" max="4619" width="9.25" style="12"/>
    <col min="4620" max="4620" width="13.75" style="12" bestFit="1" customWidth="1"/>
    <col min="4621" max="4863" width="9.25" style="12"/>
    <col min="4864" max="4864" width="12.75" style="12" customWidth="1"/>
    <col min="4865" max="4865" width="38" style="12" customWidth="1"/>
    <col min="4866" max="4866" width="2.25" style="12" customWidth="1"/>
    <col min="4867" max="4867" width="21.25" style="12" bestFit="1" customWidth="1"/>
    <col min="4868" max="4868" width="3.75" style="12" customWidth="1"/>
    <col min="4869" max="4869" width="21.25" style="12" bestFit="1" customWidth="1"/>
    <col min="4870" max="4870" width="3.75" style="12" customWidth="1"/>
    <col min="4871" max="4871" width="23" style="12" bestFit="1" customWidth="1"/>
    <col min="4872" max="4872" width="3.75" style="12" customWidth="1"/>
    <col min="4873" max="4873" width="23" style="12" bestFit="1" customWidth="1"/>
    <col min="4874" max="4874" width="1.25" style="12" customWidth="1"/>
    <col min="4875" max="4875" width="9.25" style="12"/>
    <col min="4876" max="4876" width="13.75" style="12" bestFit="1" customWidth="1"/>
    <col min="4877" max="5119" width="9.25" style="12"/>
    <col min="5120" max="5120" width="12.75" style="12" customWidth="1"/>
    <col min="5121" max="5121" width="38" style="12" customWidth="1"/>
    <col min="5122" max="5122" width="2.25" style="12" customWidth="1"/>
    <col min="5123" max="5123" width="21.25" style="12" bestFit="1" customWidth="1"/>
    <col min="5124" max="5124" width="3.75" style="12" customWidth="1"/>
    <col min="5125" max="5125" width="21.25" style="12" bestFit="1" customWidth="1"/>
    <col min="5126" max="5126" width="3.75" style="12" customWidth="1"/>
    <col min="5127" max="5127" width="23" style="12" bestFit="1" customWidth="1"/>
    <col min="5128" max="5128" width="3.75" style="12" customWidth="1"/>
    <col min="5129" max="5129" width="23" style="12" bestFit="1" customWidth="1"/>
    <col min="5130" max="5130" width="1.25" style="12" customWidth="1"/>
    <col min="5131" max="5131" width="9.25" style="12"/>
    <col min="5132" max="5132" width="13.75" style="12" bestFit="1" customWidth="1"/>
    <col min="5133" max="5375" width="9.25" style="12"/>
    <col min="5376" max="5376" width="12.75" style="12" customWidth="1"/>
    <col min="5377" max="5377" width="38" style="12" customWidth="1"/>
    <col min="5378" max="5378" width="2.25" style="12" customWidth="1"/>
    <col min="5379" max="5379" width="21.25" style="12" bestFit="1" customWidth="1"/>
    <col min="5380" max="5380" width="3.75" style="12" customWidth="1"/>
    <col min="5381" max="5381" width="21.25" style="12" bestFit="1" customWidth="1"/>
    <col min="5382" max="5382" width="3.75" style="12" customWidth="1"/>
    <col min="5383" max="5383" width="23" style="12" bestFit="1" customWidth="1"/>
    <col min="5384" max="5384" width="3.75" style="12" customWidth="1"/>
    <col min="5385" max="5385" width="23" style="12" bestFit="1" customWidth="1"/>
    <col min="5386" max="5386" width="1.25" style="12" customWidth="1"/>
    <col min="5387" max="5387" width="9.25" style="12"/>
    <col min="5388" max="5388" width="13.75" style="12" bestFit="1" customWidth="1"/>
    <col min="5389" max="5631" width="9.25" style="12"/>
    <col min="5632" max="5632" width="12.75" style="12" customWidth="1"/>
    <col min="5633" max="5633" width="38" style="12" customWidth="1"/>
    <col min="5634" max="5634" width="2.25" style="12" customWidth="1"/>
    <col min="5635" max="5635" width="21.25" style="12" bestFit="1" customWidth="1"/>
    <col min="5636" max="5636" width="3.75" style="12" customWidth="1"/>
    <col min="5637" max="5637" width="21.25" style="12" bestFit="1" customWidth="1"/>
    <col min="5638" max="5638" width="3.75" style="12" customWidth="1"/>
    <col min="5639" max="5639" width="23" style="12" bestFit="1" customWidth="1"/>
    <col min="5640" max="5640" width="3.75" style="12" customWidth="1"/>
    <col min="5641" max="5641" width="23" style="12" bestFit="1" customWidth="1"/>
    <col min="5642" max="5642" width="1.25" style="12" customWidth="1"/>
    <col min="5643" max="5643" width="9.25" style="12"/>
    <col min="5644" max="5644" width="13.75" style="12" bestFit="1" customWidth="1"/>
    <col min="5645" max="5887" width="9.25" style="12"/>
    <col min="5888" max="5888" width="12.75" style="12" customWidth="1"/>
    <col min="5889" max="5889" width="38" style="12" customWidth="1"/>
    <col min="5890" max="5890" width="2.25" style="12" customWidth="1"/>
    <col min="5891" max="5891" width="21.25" style="12" bestFit="1" customWidth="1"/>
    <col min="5892" max="5892" width="3.75" style="12" customWidth="1"/>
    <col min="5893" max="5893" width="21.25" style="12" bestFit="1" customWidth="1"/>
    <col min="5894" max="5894" width="3.75" style="12" customWidth="1"/>
    <col min="5895" max="5895" width="23" style="12" bestFit="1" customWidth="1"/>
    <col min="5896" max="5896" width="3.75" style="12" customWidth="1"/>
    <col min="5897" max="5897" width="23" style="12" bestFit="1" customWidth="1"/>
    <col min="5898" max="5898" width="1.25" style="12" customWidth="1"/>
    <col min="5899" max="5899" width="9.25" style="12"/>
    <col min="5900" max="5900" width="13.75" style="12" bestFit="1" customWidth="1"/>
    <col min="5901" max="6143" width="9.25" style="12"/>
    <col min="6144" max="6144" width="12.75" style="12" customWidth="1"/>
    <col min="6145" max="6145" width="38" style="12" customWidth="1"/>
    <col min="6146" max="6146" width="2.25" style="12" customWidth="1"/>
    <col min="6147" max="6147" width="21.25" style="12" bestFit="1" customWidth="1"/>
    <col min="6148" max="6148" width="3.75" style="12" customWidth="1"/>
    <col min="6149" max="6149" width="21.25" style="12" bestFit="1" customWidth="1"/>
    <col min="6150" max="6150" width="3.75" style="12" customWidth="1"/>
    <col min="6151" max="6151" width="23" style="12" bestFit="1" customWidth="1"/>
    <col min="6152" max="6152" width="3.75" style="12" customWidth="1"/>
    <col min="6153" max="6153" width="23" style="12" bestFit="1" customWidth="1"/>
    <col min="6154" max="6154" width="1.25" style="12" customWidth="1"/>
    <col min="6155" max="6155" width="9.25" style="12"/>
    <col min="6156" max="6156" width="13.75" style="12" bestFit="1" customWidth="1"/>
    <col min="6157" max="6399" width="9.25" style="12"/>
    <col min="6400" max="6400" width="12.75" style="12" customWidth="1"/>
    <col min="6401" max="6401" width="38" style="12" customWidth="1"/>
    <col min="6402" max="6402" width="2.25" style="12" customWidth="1"/>
    <col min="6403" max="6403" width="21.25" style="12" bestFit="1" customWidth="1"/>
    <col min="6404" max="6404" width="3.75" style="12" customWidth="1"/>
    <col min="6405" max="6405" width="21.25" style="12" bestFit="1" customWidth="1"/>
    <col min="6406" max="6406" width="3.75" style="12" customWidth="1"/>
    <col min="6407" max="6407" width="23" style="12" bestFit="1" customWidth="1"/>
    <col min="6408" max="6408" width="3.75" style="12" customWidth="1"/>
    <col min="6409" max="6409" width="23" style="12" bestFit="1" customWidth="1"/>
    <col min="6410" max="6410" width="1.25" style="12" customWidth="1"/>
    <col min="6411" max="6411" width="9.25" style="12"/>
    <col min="6412" max="6412" width="13.75" style="12" bestFit="1" customWidth="1"/>
    <col min="6413" max="6655" width="9.25" style="12"/>
    <col min="6656" max="6656" width="12.75" style="12" customWidth="1"/>
    <col min="6657" max="6657" width="38" style="12" customWidth="1"/>
    <col min="6658" max="6658" width="2.25" style="12" customWidth="1"/>
    <col min="6659" max="6659" width="21.25" style="12" bestFit="1" customWidth="1"/>
    <col min="6660" max="6660" width="3.75" style="12" customWidth="1"/>
    <col min="6661" max="6661" width="21.25" style="12" bestFit="1" customWidth="1"/>
    <col min="6662" max="6662" width="3.75" style="12" customWidth="1"/>
    <col min="6663" max="6663" width="23" style="12" bestFit="1" customWidth="1"/>
    <col min="6664" max="6664" width="3.75" style="12" customWidth="1"/>
    <col min="6665" max="6665" width="23" style="12" bestFit="1" customWidth="1"/>
    <col min="6666" max="6666" width="1.25" style="12" customWidth="1"/>
    <col min="6667" max="6667" width="9.25" style="12"/>
    <col min="6668" max="6668" width="13.75" style="12" bestFit="1" customWidth="1"/>
    <col min="6669" max="6911" width="9.25" style="12"/>
    <col min="6912" max="6912" width="12.75" style="12" customWidth="1"/>
    <col min="6913" max="6913" width="38" style="12" customWidth="1"/>
    <col min="6914" max="6914" width="2.25" style="12" customWidth="1"/>
    <col min="6915" max="6915" width="21.25" style="12" bestFit="1" customWidth="1"/>
    <col min="6916" max="6916" width="3.75" style="12" customWidth="1"/>
    <col min="6917" max="6917" width="21.25" style="12" bestFit="1" customWidth="1"/>
    <col min="6918" max="6918" width="3.75" style="12" customWidth="1"/>
    <col min="6919" max="6919" width="23" style="12" bestFit="1" customWidth="1"/>
    <col min="6920" max="6920" width="3.75" style="12" customWidth="1"/>
    <col min="6921" max="6921" width="23" style="12" bestFit="1" customWidth="1"/>
    <col min="6922" max="6922" width="1.25" style="12" customWidth="1"/>
    <col min="6923" max="6923" width="9.25" style="12"/>
    <col min="6924" max="6924" width="13.75" style="12" bestFit="1" customWidth="1"/>
    <col min="6925" max="7167" width="9.25" style="12"/>
    <col min="7168" max="7168" width="12.75" style="12" customWidth="1"/>
    <col min="7169" max="7169" width="38" style="12" customWidth="1"/>
    <col min="7170" max="7170" width="2.25" style="12" customWidth="1"/>
    <col min="7171" max="7171" width="21.25" style="12" bestFit="1" customWidth="1"/>
    <col min="7172" max="7172" width="3.75" style="12" customWidth="1"/>
    <col min="7173" max="7173" width="21.25" style="12" bestFit="1" customWidth="1"/>
    <col min="7174" max="7174" width="3.75" style="12" customWidth="1"/>
    <col min="7175" max="7175" width="23" style="12" bestFit="1" customWidth="1"/>
    <col min="7176" max="7176" width="3.75" style="12" customWidth="1"/>
    <col min="7177" max="7177" width="23" style="12" bestFit="1" customWidth="1"/>
    <col min="7178" max="7178" width="1.25" style="12" customWidth="1"/>
    <col min="7179" max="7179" width="9.25" style="12"/>
    <col min="7180" max="7180" width="13.75" style="12" bestFit="1" customWidth="1"/>
    <col min="7181" max="7423" width="9.25" style="12"/>
    <col min="7424" max="7424" width="12.75" style="12" customWidth="1"/>
    <col min="7425" max="7425" width="38" style="12" customWidth="1"/>
    <col min="7426" max="7426" width="2.25" style="12" customWidth="1"/>
    <col min="7427" max="7427" width="21.25" style="12" bestFit="1" customWidth="1"/>
    <col min="7428" max="7428" width="3.75" style="12" customWidth="1"/>
    <col min="7429" max="7429" width="21.25" style="12" bestFit="1" customWidth="1"/>
    <col min="7430" max="7430" width="3.75" style="12" customWidth="1"/>
    <col min="7431" max="7431" width="23" style="12" bestFit="1" customWidth="1"/>
    <col min="7432" max="7432" width="3.75" style="12" customWidth="1"/>
    <col min="7433" max="7433" width="23" style="12" bestFit="1" customWidth="1"/>
    <col min="7434" max="7434" width="1.25" style="12" customWidth="1"/>
    <col min="7435" max="7435" width="9.25" style="12"/>
    <col min="7436" max="7436" width="13.75" style="12" bestFit="1" customWidth="1"/>
    <col min="7437" max="7679" width="9.25" style="12"/>
    <col min="7680" max="7680" width="12.75" style="12" customWidth="1"/>
    <col min="7681" max="7681" width="38" style="12" customWidth="1"/>
    <col min="7682" max="7682" width="2.25" style="12" customWidth="1"/>
    <col min="7683" max="7683" width="21.25" style="12" bestFit="1" customWidth="1"/>
    <col min="7684" max="7684" width="3.75" style="12" customWidth="1"/>
    <col min="7685" max="7685" width="21.25" style="12" bestFit="1" customWidth="1"/>
    <col min="7686" max="7686" width="3.75" style="12" customWidth="1"/>
    <col min="7687" max="7687" width="23" style="12" bestFit="1" customWidth="1"/>
    <col min="7688" max="7688" width="3.75" style="12" customWidth="1"/>
    <col min="7689" max="7689" width="23" style="12" bestFit="1" customWidth="1"/>
    <col min="7690" max="7690" width="1.25" style="12" customWidth="1"/>
    <col min="7691" max="7691" width="9.25" style="12"/>
    <col min="7692" max="7692" width="13.75" style="12" bestFit="1" customWidth="1"/>
    <col min="7693" max="7935" width="9.25" style="12"/>
    <col min="7936" max="7936" width="12.75" style="12" customWidth="1"/>
    <col min="7937" max="7937" width="38" style="12" customWidth="1"/>
    <col min="7938" max="7938" width="2.25" style="12" customWidth="1"/>
    <col min="7939" max="7939" width="21.25" style="12" bestFit="1" customWidth="1"/>
    <col min="7940" max="7940" width="3.75" style="12" customWidth="1"/>
    <col min="7941" max="7941" width="21.25" style="12" bestFit="1" customWidth="1"/>
    <col min="7942" max="7942" width="3.75" style="12" customWidth="1"/>
    <col min="7943" max="7943" width="23" style="12" bestFit="1" customWidth="1"/>
    <col min="7944" max="7944" width="3.75" style="12" customWidth="1"/>
    <col min="7945" max="7945" width="23" style="12" bestFit="1" customWidth="1"/>
    <col min="7946" max="7946" width="1.25" style="12" customWidth="1"/>
    <col min="7947" max="7947" width="9.25" style="12"/>
    <col min="7948" max="7948" width="13.75" style="12" bestFit="1" customWidth="1"/>
    <col min="7949" max="8191" width="9.25" style="12"/>
    <col min="8192" max="8192" width="12.75" style="12" customWidth="1"/>
    <col min="8193" max="8193" width="38" style="12" customWidth="1"/>
    <col min="8194" max="8194" width="2.25" style="12" customWidth="1"/>
    <col min="8195" max="8195" width="21.25" style="12" bestFit="1" customWidth="1"/>
    <col min="8196" max="8196" width="3.75" style="12" customWidth="1"/>
    <col min="8197" max="8197" width="21.25" style="12" bestFit="1" customWidth="1"/>
    <col min="8198" max="8198" width="3.75" style="12" customWidth="1"/>
    <col min="8199" max="8199" width="23" style="12" bestFit="1" customWidth="1"/>
    <col min="8200" max="8200" width="3.75" style="12" customWidth="1"/>
    <col min="8201" max="8201" width="23" style="12" bestFit="1" customWidth="1"/>
    <col min="8202" max="8202" width="1.25" style="12" customWidth="1"/>
    <col min="8203" max="8203" width="9.25" style="12"/>
    <col min="8204" max="8204" width="13.75" style="12" bestFit="1" customWidth="1"/>
    <col min="8205" max="8447" width="9.25" style="12"/>
    <col min="8448" max="8448" width="12.75" style="12" customWidth="1"/>
    <col min="8449" max="8449" width="38" style="12" customWidth="1"/>
    <col min="8450" max="8450" width="2.25" style="12" customWidth="1"/>
    <col min="8451" max="8451" width="21.25" style="12" bestFit="1" customWidth="1"/>
    <col min="8452" max="8452" width="3.75" style="12" customWidth="1"/>
    <col min="8453" max="8453" width="21.25" style="12" bestFit="1" customWidth="1"/>
    <col min="8454" max="8454" width="3.75" style="12" customWidth="1"/>
    <col min="8455" max="8455" width="23" style="12" bestFit="1" customWidth="1"/>
    <col min="8456" max="8456" width="3.75" style="12" customWidth="1"/>
    <col min="8457" max="8457" width="23" style="12" bestFit="1" customWidth="1"/>
    <col min="8458" max="8458" width="1.25" style="12" customWidth="1"/>
    <col min="8459" max="8459" width="9.25" style="12"/>
    <col min="8460" max="8460" width="13.75" style="12" bestFit="1" customWidth="1"/>
    <col min="8461" max="8703" width="9.25" style="12"/>
    <col min="8704" max="8704" width="12.75" style="12" customWidth="1"/>
    <col min="8705" max="8705" width="38" style="12" customWidth="1"/>
    <col min="8706" max="8706" width="2.25" style="12" customWidth="1"/>
    <col min="8707" max="8707" width="21.25" style="12" bestFit="1" customWidth="1"/>
    <col min="8708" max="8708" width="3.75" style="12" customWidth="1"/>
    <col min="8709" max="8709" width="21.25" style="12" bestFit="1" customWidth="1"/>
    <col min="8710" max="8710" width="3.75" style="12" customWidth="1"/>
    <col min="8711" max="8711" width="23" style="12" bestFit="1" customWidth="1"/>
    <col min="8712" max="8712" width="3.75" style="12" customWidth="1"/>
    <col min="8713" max="8713" width="23" style="12" bestFit="1" customWidth="1"/>
    <col min="8714" max="8714" width="1.25" style="12" customWidth="1"/>
    <col min="8715" max="8715" width="9.25" style="12"/>
    <col min="8716" max="8716" width="13.75" style="12" bestFit="1" customWidth="1"/>
    <col min="8717" max="8959" width="9.25" style="12"/>
    <col min="8960" max="8960" width="12.75" style="12" customWidth="1"/>
    <col min="8961" max="8961" width="38" style="12" customWidth="1"/>
    <col min="8962" max="8962" width="2.25" style="12" customWidth="1"/>
    <col min="8963" max="8963" width="21.25" style="12" bestFit="1" customWidth="1"/>
    <col min="8964" max="8964" width="3.75" style="12" customWidth="1"/>
    <col min="8965" max="8965" width="21.25" style="12" bestFit="1" customWidth="1"/>
    <col min="8966" max="8966" width="3.75" style="12" customWidth="1"/>
    <col min="8967" max="8967" width="23" style="12" bestFit="1" customWidth="1"/>
    <col min="8968" max="8968" width="3.75" style="12" customWidth="1"/>
    <col min="8969" max="8969" width="23" style="12" bestFit="1" customWidth="1"/>
    <col min="8970" max="8970" width="1.25" style="12" customWidth="1"/>
    <col min="8971" max="8971" width="9.25" style="12"/>
    <col min="8972" max="8972" width="13.75" style="12" bestFit="1" customWidth="1"/>
    <col min="8973" max="9215" width="9.25" style="12"/>
    <col min="9216" max="9216" width="12.75" style="12" customWidth="1"/>
    <col min="9217" max="9217" width="38" style="12" customWidth="1"/>
    <col min="9218" max="9218" width="2.25" style="12" customWidth="1"/>
    <col min="9219" max="9219" width="21.25" style="12" bestFit="1" customWidth="1"/>
    <col min="9220" max="9220" width="3.75" style="12" customWidth="1"/>
    <col min="9221" max="9221" width="21.25" style="12" bestFit="1" customWidth="1"/>
    <col min="9222" max="9222" width="3.75" style="12" customWidth="1"/>
    <col min="9223" max="9223" width="23" style="12" bestFit="1" customWidth="1"/>
    <col min="9224" max="9224" width="3.75" style="12" customWidth="1"/>
    <col min="9225" max="9225" width="23" style="12" bestFit="1" customWidth="1"/>
    <col min="9226" max="9226" width="1.25" style="12" customWidth="1"/>
    <col min="9227" max="9227" width="9.25" style="12"/>
    <col min="9228" max="9228" width="13.75" style="12" bestFit="1" customWidth="1"/>
    <col min="9229" max="9471" width="9.25" style="12"/>
    <col min="9472" max="9472" width="12.75" style="12" customWidth="1"/>
    <col min="9473" max="9473" width="38" style="12" customWidth="1"/>
    <col min="9474" max="9474" width="2.25" style="12" customWidth="1"/>
    <col min="9475" max="9475" width="21.25" style="12" bestFit="1" customWidth="1"/>
    <col min="9476" max="9476" width="3.75" style="12" customWidth="1"/>
    <col min="9477" max="9477" width="21.25" style="12" bestFit="1" customWidth="1"/>
    <col min="9478" max="9478" width="3.75" style="12" customWidth="1"/>
    <col min="9479" max="9479" width="23" style="12" bestFit="1" customWidth="1"/>
    <col min="9480" max="9480" width="3.75" style="12" customWidth="1"/>
    <col min="9481" max="9481" width="23" style="12" bestFit="1" customWidth="1"/>
    <col min="9482" max="9482" width="1.25" style="12" customWidth="1"/>
    <col min="9483" max="9483" width="9.25" style="12"/>
    <col min="9484" max="9484" width="13.75" style="12" bestFit="1" customWidth="1"/>
    <col min="9485" max="9727" width="9.25" style="12"/>
    <col min="9728" max="9728" width="12.75" style="12" customWidth="1"/>
    <col min="9729" max="9729" width="38" style="12" customWidth="1"/>
    <col min="9730" max="9730" width="2.25" style="12" customWidth="1"/>
    <col min="9731" max="9731" width="21.25" style="12" bestFit="1" customWidth="1"/>
    <col min="9732" max="9732" width="3.75" style="12" customWidth="1"/>
    <col min="9733" max="9733" width="21.25" style="12" bestFit="1" customWidth="1"/>
    <col min="9734" max="9734" width="3.75" style="12" customWidth="1"/>
    <col min="9735" max="9735" width="23" style="12" bestFit="1" customWidth="1"/>
    <col min="9736" max="9736" width="3.75" style="12" customWidth="1"/>
    <col min="9737" max="9737" width="23" style="12" bestFit="1" customWidth="1"/>
    <col min="9738" max="9738" width="1.25" style="12" customWidth="1"/>
    <col min="9739" max="9739" width="9.25" style="12"/>
    <col min="9740" max="9740" width="13.75" style="12" bestFit="1" customWidth="1"/>
    <col min="9741" max="9983" width="9.25" style="12"/>
    <col min="9984" max="9984" width="12.75" style="12" customWidth="1"/>
    <col min="9985" max="9985" width="38" style="12" customWidth="1"/>
    <col min="9986" max="9986" width="2.25" style="12" customWidth="1"/>
    <col min="9987" max="9987" width="21.25" style="12" bestFit="1" customWidth="1"/>
    <col min="9988" max="9988" width="3.75" style="12" customWidth="1"/>
    <col min="9989" max="9989" width="21.25" style="12" bestFit="1" customWidth="1"/>
    <col min="9990" max="9990" width="3.75" style="12" customWidth="1"/>
    <col min="9991" max="9991" width="23" style="12" bestFit="1" customWidth="1"/>
    <col min="9992" max="9992" width="3.75" style="12" customWidth="1"/>
    <col min="9993" max="9993" width="23" style="12" bestFit="1" customWidth="1"/>
    <col min="9994" max="9994" width="1.25" style="12" customWidth="1"/>
    <col min="9995" max="9995" width="9.25" style="12"/>
    <col min="9996" max="9996" width="13.75" style="12" bestFit="1" customWidth="1"/>
    <col min="9997" max="10239" width="9.25" style="12"/>
    <col min="10240" max="10240" width="12.75" style="12" customWidth="1"/>
    <col min="10241" max="10241" width="38" style="12" customWidth="1"/>
    <col min="10242" max="10242" width="2.25" style="12" customWidth="1"/>
    <col min="10243" max="10243" width="21.25" style="12" bestFit="1" customWidth="1"/>
    <col min="10244" max="10244" width="3.75" style="12" customWidth="1"/>
    <col min="10245" max="10245" width="21.25" style="12" bestFit="1" customWidth="1"/>
    <col min="10246" max="10246" width="3.75" style="12" customWidth="1"/>
    <col min="10247" max="10247" width="23" style="12" bestFit="1" customWidth="1"/>
    <col min="10248" max="10248" width="3.75" style="12" customWidth="1"/>
    <col min="10249" max="10249" width="23" style="12" bestFit="1" customWidth="1"/>
    <col min="10250" max="10250" width="1.25" style="12" customWidth="1"/>
    <col min="10251" max="10251" width="9.25" style="12"/>
    <col min="10252" max="10252" width="13.75" style="12" bestFit="1" customWidth="1"/>
    <col min="10253" max="10495" width="9.25" style="12"/>
    <col min="10496" max="10496" width="12.75" style="12" customWidth="1"/>
    <col min="10497" max="10497" width="38" style="12" customWidth="1"/>
    <col min="10498" max="10498" width="2.25" style="12" customWidth="1"/>
    <col min="10499" max="10499" width="21.25" style="12" bestFit="1" customWidth="1"/>
    <col min="10500" max="10500" width="3.75" style="12" customWidth="1"/>
    <col min="10501" max="10501" width="21.25" style="12" bestFit="1" customWidth="1"/>
    <col min="10502" max="10502" width="3.75" style="12" customWidth="1"/>
    <col min="10503" max="10503" width="23" style="12" bestFit="1" customWidth="1"/>
    <col min="10504" max="10504" width="3.75" style="12" customWidth="1"/>
    <col min="10505" max="10505" width="23" style="12" bestFit="1" customWidth="1"/>
    <col min="10506" max="10506" width="1.25" style="12" customWidth="1"/>
    <col min="10507" max="10507" width="9.25" style="12"/>
    <col min="10508" max="10508" width="13.75" style="12" bestFit="1" customWidth="1"/>
    <col min="10509" max="10751" width="9.25" style="12"/>
    <col min="10752" max="10752" width="12.75" style="12" customWidth="1"/>
    <col min="10753" max="10753" width="38" style="12" customWidth="1"/>
    <col min="10754" max="10754" width="2.25" style="12" customWidth="1"/>
    <col min="10755" max="10755" width="21.25" style="12" bestFit="1" customWidth="1"/>
    <col min="10756" max="10756" width="3.75" style="12" customWidth="1"/>
    <col min="10757" max="10757" width="21.25" style="12" bestFit="1" customWidth="1"/>
    <col min="10758" max="10758" width="3.75" style="12" customWidth="1"/>
    <col min="10759" max="10759" width="23" style="12" bestFit="1" customWidth="1"/>
    <col min="10760" max="10760" width="3.75" style="12" customWidth="1"/>
    <col min="10761" max="10761" width="23" style="12" bestFit="1" customWidth="1"/>
    <col min="10762" max="10762" width="1.25" style="12" customWidth="1"/>
    <col min="10763" max="10763" width="9.25" style="12"/>
    <col min="10764" max="10764" width="13.75" style="12" bestFit="1" customWidth="1"/>
    <col min="10765" max="11007" width="9.25" style="12"/>
    <col min="11008" max="11008" width="12.75" style="12" customWidth="1"/>
    <col min="11009" max="11009" width="38" style="12" customWidth="1"/>
    <col min="11010" max="11010" width="2.25" style="12" customWidth="1"/>
    <col min="11011" max="11011" width="21.25" style="12" bestFit="1" customWidth="1"/>
    <col min="11012" max="11012" width="3.75" style="12" customWidth="1"/>
    <col min="11013" max="11013" width="21.25" style="12" bestFit="1" customWidth="1"/>
    <col min="11014" max="11014" width="3.75" style="12" customWidth="1"/>
    <col min="11015" max="11015" width="23" style="12" bestFit="1" customWidth="1"/>
    <col min="11016" max="11016" width="3.75" style="12" customWidth="1"/>
    <col min="11017" max="11017" width="23" style="12" bestFit="1" customWidth="1"/>
    <col min="11018" max="11018" width="1.25" style="12" customWidth="1"/>
    <col min="11019" max="11019" width="9.25" style="12"/>
    <col min="11020" max="11020" width="13.75" style="12" bestFit="1" customWidth="1"/>
    <col min="11021" max="11263" width="9.25" style="12"/>
    <col min="11264" max="11264" width="12.75" style="12" customWidth="1"/>
    <col min="11265" max="11265" width="38" style="12" customWidth="1"/>
    <col min="11266" max="11266" width="2.25" style="12" customWidth="1"/>
    <col min="11267" max="11267" width="21.25" style="12" bestFit="1" customWidth="1"/>
    <col min="11268" max="11268" width="3.75" style="12" customWidth="1"/>
    <col min="11269" max="11269" width="21.25" style="12" bestFit="1" customWidth="1"/>
    <col min="11270" max="11270" width="3.75" style="12" customWidth="1"/>
    <col min="11271" max="11271" width="23" style="12" bestFit="1" customWidth="1"/>
    <col min="11272" max="11272" width="3.75" style="12" customWidth="1"/>
    <col min="11273" max="11273" width="23" style="12" bestFit="1" customWidth="1"/>
    <col min="11274" max="11274" width="1.25" style="12" customWidth="1"/>
    <col min="11275" max="11275" width="9.25" style="12"/>
    <col min="11276" max="11276" width="13.75" style="12" bestFit="1" customWidth="1"/>
    <col min="11277" max="11519" width="9.25" style="12"/>
    <col min="11520" max="11520" width="12.75" style="12" customWidth="1"/>
    <col min="11521" max="11521" width="38" style="12" customWidth="1"/>
    <col min="11522" max="11522" width="2.25" style="12" customWidth="1"/>
    <col min="11523" max="11523" width="21.25" style="12" bestFit="1" customWidth="1"/>
    <col min="11524" max="11524" width="3.75" style="12" customWidth="1"/>
    <col min="11525" max="11525" width="21.25" style="12" bestFit="1" customWidth="1"/>
    <col min="11526" max="11526" width="3.75" style="12" customWidth="1"/>
    <col min="11527" max="11527" width="23" style="12" bestFit="1" customWidth="1"/>
    <col min="11528" max="11528" width="3.75" style="12" customWidth="1"/>
    <col min="11529" max="11529" width="23" style="12" bestFit="1" customWidth="1"/>
    <col min="11530" max="11530" width="1.25" style="12" customWidth="1"/>
    <col min="11531" max="11531" width="9.25" style="12"/>
    <col min="11532" max="11532" width="13.75" style="12" bestFit="1" customWidth="1"/>
    <col min="11533" max="11775" width="9.25" style="12"/>
    <col min="11776" max="11776" width="12.75" style="12" customWidth="1"/>
    <col min="11777" max="11777" width="38" style="12" customWidth="1"/>
    <col min="11778" max="11778" width="2.25" style="12" customWidth="1"/>
    <col min="11779" max="11779" width="21.25" style="12" bestFit="1" customWidth="1"/>
    <col min="11780" max="11780" width="3.75" style="12" customWidth="1"/>
    <col min="11781" max="11781" width="21.25" style="12" bestFit="1" customWidth="1"/>
    <col min="11782" max="11782" width="3.75" style="12" customWidth="1"/>
    <col min="11783" max="11783" width="23" style="12" bestFit="1" customWidth="1"/>
    <col min="11784" max="11784" width="3.75" style="12" customWidth="1"/>
    <col min="11785" max="11785" width="23" style="12" bestFit="1" customWidth="1"/>
    <col min="11786" max="11786" width="1.25" style="12" customWidth="1"/>
    <col min="11787" max="11787" width="9.25" style="12"/>
    <col min="11788" max="11788" width="13.75" style="12" bestFit="1" customWidth="1"/>
    <col min="11789" max="12031" width="9.25" style="12"/>
    <col min="12032" max="12032" width="12.75" style="12" customWidth="1"/>
    <col min="12033" max="12033" width="38" style="12" customWidth="1"/>
    <col min="12034" max="12034" width="2.25" style="12" customWidth="1"/>
    <col min="12035" max="12035" width="21.25" style="12" bestFit="1" customWidth="1"/>
    <col min="12036" max="12036" width="3.75" style="12" customWidth="1"/>
    <col min="12037" max="12037" width="21.25" style="12" bestFit="1" customWidth="1"/>
    <col min="12038" max="12038" width="3.75" style="12" customWidth="1"/>
    <col min="12039" max="12039" width="23" style="12" bestFit="1" customWidth="1"/>
    <col min="12040" max="12040" width="3.75" style="12" customWidth="1"/>
    <col min="12041" max="12041" width="23" style="12" bestFit="1" customWidth="1"/>
    <col min="12042" max="12042" width="1.25" style="12" customWidth="1"/>
    <col min="12043" max="12043" width="9.25" style="12"/>
    <col min="12044" max="12044" width="13.75" style="12" bestFit="1" customWidth="1"/>
    <col min="12045" max="12287" width="9.25" style="12"/>
    <col min="12288" max="12288" width="12.75" style="12" customWidth="1"/>
    <col min="12289" max="12289" width="38" style="12" customWidth="1"/>
    <col min="12290" max="12290" width="2.25" style="12" customWidth="1"/>
    <col min="12291" max="12291" width="21.25" style="12" bestFit="1" customWidth="1"/>
    <col min="12292" max="12292" width="3.75" style="12" customWidth="1"/>
    <col min="12293" max="12293" width="21.25" style="12" bestFit="1" customWidth="1"/>
    <col min="12294" max="12294" width="3.75" style="12" customWidth="1"/>
    <col min="12295" max="12295" width="23" style="12" bestFit="1" customWidth="1"/>
    <col min="12296" max="12296" width="3.75" style="12" customWidth="1"/>
    <col min="12297" max="12297" width="23" style="12" bestFit="1" customWidth="1"/>
    <col min="12298" max="12298" width="1.25" style="12" customWidth="1"/>
    <col min="12299" max="12299" width="9.25" style="12"/>
    <col min="12300" max="12300" width="13.75" style="12" bestFit="1" customWidth="1"/>
    <col min="12301" max="12543" width="9.25" style="12"/>
    <col min="12544" max="12544" width="12.75" style="12" customWidth="1"/>
    <col min="12545" max="12545" width="38" style="12" customWidth="1"/>
    <col min="12546" max="12546" width="2.25" style="12" customWidth="1"/>
    <col min="12547" max="12547" width="21.25" style="12" bestFit="1" customWidth="1"/>
    <col min="12548" max="12548" width="3.75" style="12" customWidth="1"/>
    <col min="12549" max="12549" width="21.25" style="12" bestFit="1" customWidth="1"/>
    <col min="12550" max="12550" width="3.75" style="12" customWidth="1"/>
    <col min="12551" max="12551" width="23" style="12" bestFit="1" customWidth="1"/>
    <col min="12552" max="12552" width="3.75" style="12" customWidth="1"/>
    <col min="12553" max="12553" width="23" style="12" bestFit="1" customWidth="1"/>
    <col min="12554" max="12554" width="1.25" style="12" customWidth="1"/>
    <col min="12555" max="12555" width="9.25" style="12"/>
    <col min="12556" max="12556" width="13.75" style="12" bestFit="1" customWidth="1"/>
    <col min="12557" max="12799" width="9.25" style="12"/>
    <col min="12800" max="12800" width="12.75" style="12" customWidth="1"/>
    <col min="12801" max="12801" width="38" style="12" customWidth="1"/>
    <col min="12802" max="12802" width="2.25" style="12" customWidth="1"/>
    <col min="12803" max="12803" width="21.25" style="12" bestFit="1" customWidth="1"/>
    <col min="12804" max="12804" width="3.75" style="12" customWidth="1"/>
    <col min="12805" max="12805" width="21.25" style="12" bestFit="1" customWidth="1"/>
    <col min="12806" max="12806" width="3.75" style="12" customWidth="1"/>
    <col min="12807" max="12807" width="23" style="12" bestFit="1" customWidth="1"/>
    <col min="12808" max="12808" width="3.75" style="12" customWidth="1"/>
    <col min="12809" max="12809" width="23" style="12" bestFit="1" customWidth="1"/>
    <col min="12810" max="12810" width="1.25" style="12" customWidth="1"/>
    <col min="12811" max="12811" width="9.25" style="12"/>
    <col min="12812" max="12812" width="13.75" style="12" bestFit="1" customWidth="1"/>
    <col min="12813" max="13055" width="9.25" style="12"/>
    <col min="13056" max="13056" width="12.75" style="12" customWidth="1"/>
    <col min="13057" max="13057" width="38" style="12" customWidth="1"/>
    <col min="13058" max="13058" width="2.25" style="12" customWidth="1"/>
    <col min="13059" max="13059" width="21.25" style="12" bestFit="1" customWidth="1"/>
    <col min="13060" max="13060" width="3.75" style="12" customWidth="1"/>
    <col min="13061" max="13061" width="21.25" style="12" bestFit="1" customWidth="1"/>
    <col min="13062" max="13062" width="3.75" style="12" customWidth="1"/>
    <col min="13063" max="13063" width="23" style="12" bestFit="1" customWidth="1"/>
    <col min="13064" max="13064" width="3.75" style="12" customWidth="1"/>
    <col min="13065" max="13065" width="23" style="12" bestFit="1" customWidth="1"/>
    <col min="13066" max="13066" width="1.25" style="12" customWidth="1"/>
    <col min="13067" max="13067" width="9.25" style="12"/>
    <col min="13068" max="13068" width="13.75" style="12" bestFit="1" customWidth="1"/>
    <col min="13069" max="13311" width="9.25" style="12"/>
    <col min="13312" max="13312" width="12.75" style="12" customWidth="1"/>
    <col min="13313" max="13313" width="38" style="12" customWidth="1"/>
    <col min="13314" max="13314" width="2.25" style="12" customWidth="1"/>
    <col min="13315" max="13315" width="21.25" style="12" bestFit="1" customWidth="1"/>
    <col min="13316" max="13316" width="3.75" style="12" customWidth="1"/>
    <col min="13317" max="13317" width="21.25" style="12" bestFit="1" customWidth="1"/>
    <col min="13318" max="13318" width="3.75" style="12" customWidth="1"/>
    <col min="13319" max="13319" width="23" style="12" bestFit="1" customWidth="1"/>
    <col min="13320" max="13320" width="3.75" style="12" customWidth="1"/>
    <col min="13321" max="13321" width="23" style="12" bestFit="1" customWidth="1"/>
    <col min="13322" max="13322" width="1.25" style="12" customWidth="1"/>
    <col min="13323" max="13323" width="9.25" style="12"/>
    <col min="13324" max="13324" width="13.75" style="12" bestFit="1" customWidth="1"/>
    <col min="13325" max="13567" width="9.25" style="12"/>
    <col min="13568" max="13568" width="12.75" style="12" customWidth="1"/>
    <col min="13569" max="13569" width="38" style="12" customWidth="1"/>
    <col min="13570" max="13570" width="2.25" style="12" customWidth="1"/>
    <col min="13571" max="13571" width="21.25" style="12" bestFit="1" customWidth="1"/>
    <col min="13572" max="13572" width="3.75" style="12" customWidth="1"/>
    <col min="13573" max="13573" width="21.25" style="12" bestFit="1" customWidth="1"/>
    <col min="13574" max="13574" width="3.75" style="12" customWidth="1"/>
    <col min="13575" max="13575" width="23" style="12" bestFit="1" customWidth="1"/>
    <col min="13576" max="13576" width="3.75" style="12" customWidth="1"/>
    <col min="13577" max="13577" width="23" style="12" bestFit="1" customWidth="1"/>
    <col min="13578" max="13578" width="1.25" style="12" customWidth="1"/>
    <col min="13579" max="13579" width="9.25" style="12"/>
    <col min="13580" max="13580" width="13.75" style="12" bestFit="1" customWidth="1"/>
    <col min="13581" max="13823" width="9.25" style="12"/>
    <col min="13824" max="13824" width="12.75" style="12" customWidth="1"/>
    <col min="13825" max="13825" width="38" style="12" customWidth="1"/>
    <col min="13826" max="13826" width="2.25" style="12" customWidth="1"/>
    <col min="13827" max="13827" width="21.25" style="12" bestFit="1" customWidth="1"/>
    <col min="13828" max="13828" width="3.75" style="12" customWidth="1"/>
    <col min="13829" max="13829" width="21.25" style="12" bestFit="1" customWidth="1"/>
    <col min="13830" max="13830" width="3.75" style="12" customWidth="1"/>
    <col min="13831" max="13831" width="23" style="12" bestFit="1" customWidth="1"/>
    <col min="13832" max="13832" width="3.75" style="12" customWidth="1"/>
    <col min="13833" max="13833" width="23" style="12" bestFit="1" customWidth="1"/>
    <col min="13834" max="13834" width="1.25" style="12" customWidth="1"/>
    <col min="13835" max="13835" width="9.25" style="12"/>
    <col min="13836" max="13836" width="13.75" style="12" bestFit="1" customWidth="1"/>
    <col min="13837" max="14079" width="9.25" style="12"/>
    <col min="14080" max="14080" width="12.75" style="12" customWidth="1"/>
    <col min="14081" max="14081" width="38" style="12" customWidth="1"/>
    <col min="14082" max="14082" width="2.25" style="12" customWidth="1"/>
    <col min="14083" max="14083" width="21.25" style="12" bestFit="1" customWidth="1"/>
    <col min="14084" max="14084" width="3.75" style="12" customWidth="1"/>
    <col min="14085" max="14085" width="21.25" style="12" bestFit="1" customWidth="1"/>
    <col min="14086" max="14086" width="3.75" style="12" customWidth="1"/>
    <col min="14087" max="14087" width="23" style="12" bestFit="1" customWidth="1"/>
    <col min="14088" max="14088" width="3.75" style="12" customWidth="1"/>
    <col min="14089" max="14089" width="23" style="12" bestFit="1" customWidth="1"/>
    <col min="14090" max="14090" width="1.25" style="12" customWidth="1"/>
    <col min="14091" max="14091" width="9.25" style="12"/>
    <col min="14092" max="14092" width="13.75" style="12" bestFit="1" customWidth="1"/>
    <col min="14093" max="14335" width="9.25" style="12"/>
    <col min="14336" max="14336" width="12.75" style="12" customWidth="1"/>
    <col min="14337" max="14337" width="38" style="12" customWidth="1"/>
    <col min="14338" max="14338" width="2.25" style="12" customWidth="1"/>
    <col min="14339" max="14339" width="21.25" style="12" bestFit="1" customWidth="1"/>
    <col min="14340" max="14340" width="3.75" style="12" customWidth="1"/>
    <col min="14341" max="14341" width="21.25" style="12" bestFit="1" customWidth="1"/>
    <col min="14342" max="14342" width="3.75" style="12" customWidth="1"/>
    <col min="14343" max="14343" width="23" style="12" bestFit="1" customWidth="1"/>
    <col min="14344" max="14344" width="3.75" style="12" customWidth="1"/>
    <col min="14345" max="14345" width="23" style="12" bestFit="1" customWidth="1"/>
    <col min="14346" max="14346" width="1.25" style="12" customWidth="1"/>
    <col min="14347" max="14347" width="9.25" style="12"/>
    <col min="14348" max="14348" width="13.75" style="12" bestFit="1" customWidth="1"/>
    <col min="14349" max="14591" width="9.25" style="12"/>
    <col min="14592" max="14592" width="12.75" style="12" customWidth="1"/>
    <col min="14593" max="14593" width="38" style="12" customWidth="1"/>
    <col min="14594" max="14594" width="2.25" style="12" customWidth="1"/>
    <col min="14595" max="14595" width="21.25" style="12" bestFit="1" customWidth="1"/>
    <col min="14596" max="14596" width="3.75" style="12" customWidth="1"/>
    <col min="14597" max="14597" width="21.25" style="12" bestFit="1" customWidth="1"/>
    <col min="14598" max="14598" width="3.75" style="12" customWidth="1"/>
    <col min="14599" max="14599" width="23" style="12" bestFit="1" customWidth="1"/>
    <col min="14600" max="14600" width="3.75" style="12" customWidth="1"/>
    <col min="14601" max="14601" width="23" style="12" bestFit="1" customWidth="1"/>
    <col min="14602" max="14602" width="1.25" style="12" customWidth="1"/>
    <col min="14603" max="14603" width="9.25" style="12"/>
    <col min="14604" max="14604" width="13.75" style="12" bestFit="1" customWidth="1"/>
    <col min="14605" max="14847" width="9.25" style="12"/>
    <col min="14848" max="14848" width="12.75" style="12" customWidth="1"/>
    <col min="14849" max="14849" width="38" style="12" customWidth="1"/>
    <col min="14850" max="14850" width="2.25" style="12" customWidth="1"/>
    <col min="14851" max="14851" width="21.25" style="12" bestFit="1" customWidth="1"/>
    <col min="14852" max="14852" width="3.75" style="12" customWidth="1"/>
    <col min="14853" max="14853" width="21.25" style="12" bestFit="1" customWidth="1"/>
    <col min="14854" max="14854" width="3.75" style="12" customWidth="1"/>
    <col min="14855" max="14855" width="23" style="12" bestFit="1" customWidth="1"/>
    <col min="14856" max="14856" width="3.75" style="12" customWidth="1"/>
    <col min="14857" max="14857" width="23" style="12" bestFit="1" customWidth="1"/>
    <col min="14858" max="14858" width="1.25" style="12" customWidth="1"/>
    <col min="14859" max="14859" width="9.25" style="12"/>
    <col min="14860" max="14860" width="13.75" style="12" bestFit="1" customWidth="1"/>
    <col min="14861" max="15103" width="9.25" style="12"/>
    <col min="15104" max="15104" width="12.75" style="12" customWidth="1"/>
    <col min="15105" max="15105" width="38" style="12" customWidth="1"/>
    <col min="15106" max="15106" width="2.25" style="12" customWidth="1"/>
    <col min="15107" max="15107" width="21.25" style="12" bestFit="1" customWidth="1"/>
    <col min="15108" max="15108" width="3.75" style="12" customWidth="1"/>
    <col min="15109" max="15109" width="21.25" style="12" bestFit="1" customWidth="1"/>
    <col min="15110" max="15110" width="3.75" style="12" customWidth="1"/>
    <col min="15111" max="15111" width="23" style="12" bestFit="1" customWidth="1"/>
    <col min="15112" max="15112" width="3.75" style="12" customWidth="1"/>
    <col min="15113" max="15113" width="23" style="12" bestFit="1" customWidth="1"/>
    <col min="15114" max="15114" width="1.25" style="12" customWidth="1"/>
    <col min="15115" max="15115" width="9.25" style="12"/>
    <col min="15116" max="15116" width="13.75" style="12" bestFit="1" customWidth="1"/>
    <col min="15117" max="15359" width="9.25" style="12"/>
    <col min="15360" max="15360" width="12.75" style="12" customWidth="1"/>
    <col min="15361" max="15361" width="38" style="12" customWidth="1"/>
    <col min="15362" max="15362" width="2.25" style="12" customWidth="1"/>
    <col min="15363" max="15363" width="21.25" style="12" bestFit="1" customWidth="1"/>
    <col min="15364" max="15364" width="3.75" style="12" customWidth="1"/>
    <col min="15365" max="15365" width="21.25" style="12" bestFit="1" customWidth="1"/>
    <col min="15366" max="15366" width="3.75" style="12" customWidth="1"/>
    <col min="15367" max="15367" width="23" style="12" bestFit="1" customWidth="1"/>
    <col min="15368" max="15368" width="3.75" style="12" customWidth="1"/>
    <col min="15369" max="15369" width="23" style="12" bestFit="1" customWidth="1"/>
    <col min="15370" max="15370" width="1.25" style="12" customWidth="1"/>
    <col min="15371" max="15371" width="9.25" style="12"/>
    <col min="15372" max="15372" width="13.75" style="12" bestFit="1" customWidth="1"/>
    <col min="15373" max="15615" width="9.25" style="12"/>
    <col min="15616" max="15616" width="12.75" style="12" customWidth="1"/>
    <col min="15617" max="15617" width="38" style="12" customWidth="1"/>
    <col min="15618" max="15618" width="2.25" style="12" customWidth="1"/>
    <col min="15619" max="15619" width="21.25" style="12" bestFit="1" customWidth="1"/>
    <col min="15620" max="15620" width="3.75" style="12" customWidth="1"/>
    <col min="15621" max="15621" width="21.25" style="12" bestFit="1" customWidth="1"/>
    <col min="15622" max="15622" width="3.75" style="12" customWidth="1"/>
    <col min="15623" max="15623" width="23" style="12" bestFit="1" customWidth="1"/>
    <col min="15624" max="15624" width="3.75" style="12" customWidth="1"/>
    <col min="15625" max="15625" width="23" style="12" bestFit="1" customWidth="1"/>
    <col min="15626" max="15626" width="1.25" style="12" customWidth="1"/>
    <col min="15627" max="15627" width="9.25" style="12"/>
    <col min="15628" max="15628" width="13.75" style="12" bestFit="1" customWidth="1"/>
    <col min="15629" max="15871" width="9.25" style="12"/>
    <col min="15872" max="15872" width="12.75" style="12" customWidth="1"/>
    <col min="15873" max="15873" width="38" style="12" customWidth="1"/>
    <col min="15874" max="15874" width="2.25" style="12" customWidth="1"/>
    <col min="15875" max="15875" width="21.25" style="12" bestFit="1" customWidth="1"/>
    <col min="15876" max="15876" width="3.75" style="12" customWidth="1"/>
    <col min="15877" max="15877" width="21.25" style="12" bestFit="1" customWidth="1"/>
    <col min="15878" max="15878" width="3.75" style="12" customWidth="1"/>
    <col min="15879" max="15879" width="23" style="12" bestFit="1" customWidth="1"/>
    <col min="15880" max="15880" width="3.75" style="12" customWidth="1"/>
    <col min="15881" max="15881" width="23" style="12" bestFit="1" customWidth="1"/>
    <col min="15882" max="15882" width="1.25" style="12" customWidth="1"/>
    <col min="15883" max="15883" width="9.25" style="12"/>
    <col min="15884" max="15884" width="13.75" style="12" bestFit="1" customWidth="1"/>
    <col min="15885" max="16127" width="9.25" style="12"/>
    <col min="16128" max="16128" width="12.75" style="12" customWidth="1"/>
    <col min="16129" max="16129" width="38" style="12" customWidth="1"/>
    <col min="16130" max="16130" width="2.25" style="12" customWidth="1"/>
    <col min="16131" max="16131" width="21.25" style="12" bestFit="1" customWidth="1"/>
    <col min="16132" max="16132" width="3.75" style="12" customWidth="1"/>
    <col min="16133" max="16133" width="21.25" style="12" bestFit="1" customWidth="1"/>
    <col min="16134" max="16134" width="3.75" style="12" customWidth="1"/>
    <col min="16135" max="16135" width="23" style="12" bestFit="1" customWidth="1"/>
    <col min="16136" max="16136" width="3.75" style="12" customWidth="1"/>
    <col min="16137" max="16137" width="23" style="12" bestFit="1" customWidth="1"/>
    <col min="16138" max="16138" width="1.25" style="12" customWidth="1"/>
    <col min="16139" max="16139" width="9.25" style="12"/>
    <col min="16140" max="16140" width="13.75" style="12" bestFit="1" customWidth="1"/>
    <col min="16141" max="16384" width="9.25" style="12"/>
  </cols>
  <sheetData>
    <row r="1" spans="2:11" ht="20.25" customHeight="1" x14ac:dyDescent="0.2">
      <c r="B1" s="160" t="str">
        <f>'قائمة الدخل '!B1</f>
        <v>شركة صدف حياة المحدودة</v>
      </c>
      <c r="C1" s="160"/>
      <c r="D1" s="160"/>
      <c r="E1" s="160"/>
      <c r="F1" s="160"/>
      <c r="G1" s="160"/>
      <c r="H1" s="160"/>
      <c r="I1" s="160"/>
      <c r="J1" s="81"/>
    </row>
    <row r="2" spans="2:11" ht="20.25" customHeight="1" x14ac:dyDescent="0.2">
      <c r="B2" s="161" t="str">
        <f>'قائمة الدخل '!B2</f>
        <v xml:space="preserve">شركة شخص واحد - ذات مسئولية محدودة أجنبية </v>
      </c>
      <c r="C2" s="161"/>
      <c r="D2" s="161"/>
      <c r="E2" s="161"/>
      <c r="F2" s="161"/>
      <c r="G2" s="161"/>
      <c r="H2" s="161"/>
      <c r="I2" s="161"/>
      <c r="J2" s="81"/>
    </row>
    <row r="3" spans="2:11" ht="20.25" customHeight="1" x14ac:dyDescent="0.2">
      <c r="B3" s="160" t="s">
        <v>150</v>
      </c>
      <c r="C3" s="160"/>
      <c r="D3" s="160"/>
      <c r="E3" s="160"/>
      <c r="F3" s="160"/>
      <c r="G3" s="160"/>
      <c r="H3" s="160"/>
      <c r="I3" s="160"/>
      <c r="J3" s="81"/>
    </row>
    <row r="4" spans="2:11" ht="20.25" customHeight="1" x14ac:dyDescent="0.2">
      <c r="B4" s="162" t="s">
        <v>20</v>
      </c>
      <c r="C4" s="162"/>
      <c r="D4" s="162"/>
      <c r="E4" s="162"/>
      <c r="F4" s="162"/>
      <c r="G4" s="162"/>
      <c r="H4" s="162"/>
      <c r="I4" s="162"/>
      <c r="J4" s="81"/>
    </row>
    <row r="5" spans="2:11" ht="15" customHeight="1" x14ac:dyDescent="0.2">
      <c r="B5" s="27"/>
      <c r="C5" s="82"/>
      <c r="D5" s="82"/>
      <c r="E5" s="82"/>
      <c r="F5" s="82"/>
      <c r="G5" s="82"/>
      <c r="H5" s="82"/>
    </row>
    <row r="6" spans="2:11" ht="20.25" x14ac:dyDescent="0.2">
      <c r="C6" s="25" t="s">
        <v>5</v>
      </c>
      <c r="D6" s="131"/>
      <c r="E6" s="25" t="s">
        <v>52</v>
      </c>
      <c r="F6" s="131"/>
      <c r="G6" s="25" t="s">
        <v>140</v>
      </c>
      <c r="H6" s="131"/>
      <c r="I6" s="126" t="s">
        <v>3</v>
      </c>
      <c r="J6" s="82"/>
    </row>
    <row r="7" spans="2:11" ht="8.25" customHeight="1" x14ac:dyDescent="0.2">
      <c r="C7" s="83"/>
      <c r="D7" s="83"/>
      <c r="E7" s="83"/>
      <c r="F7" s="83"/>
      <c r="G7" s="83"/>
      <c r="H7" s="83"/>
      <c r="I7" s="28"/>
      <c r="J7" s="82"/>
    </row>
    <row r="8" spans="2:11" ht="20.25" x14ac:dyDescent="0.2">
      <c r="B8" s="142" t="s">
        <v>142</v>
      </c>
      <c r="C8" s="130">
        <v>0</v>
      </c>
      <c r="D8" s="34"/>
      <c r="E8" s="130">
        <v>0</v>
      </c>
      <c r="F8" s="34"/>
      <c r="G8" s="130">
        <v>0</v>
      </c>
      <c r="H8" s="34"/>
      <c r="I8" s="130">
        <f>SUM(C8:G8)</f>
        <v>0</v>
      </c>
      <c r="J8" s="82"/>
    </row>
    <row r="9" spans="2:11" ht="39" customHeight="1" x14ac:dyDescent="0.2">
      <c r="B9" s="143" t="s">
        <v>143</v>
      </c>
      <c r="C9" s="88">
        <f>'12-9'!H28</f>
        <v>100000</v>
      </c>
      <c r="D9" s="88"/>
      <c r="E9" s="88">
        <v>0</v>
      </c>
      <c r="F9" s="88"/>
      <c r="G9" s="88">
        <v>0</v>
      </c>
      <c r="H9" s="88"/>
      <c r="I9" s="88">
        <f>SUM(C9:G9)</f>
        <v>100000</v>
      </c>
      <c r="K9" s="92"/>
    </row>
    <row r="10" spans="2:11" ht="39" customHeight="1" x14ac:dyDescent="0.2">
      <c r="B10" s="85" t="s">
        <v>141</v>
      </c>
      <c r="C10" s="32">
        <v>0</v>
      </c>
      <c r="D10" s="86"/>
      <c r="E10" s="32">
        <v>0</v>
      </c>
      <c r="F10" s="86"/>
      <c r="G10" s="90">
        <f>'قائمة الدخل '!E13</f>
        <v>-256882</v>
      </c>
      <c r="H10" s="86"/>
      <c r="I10" s="104">
        <f t="shared" ref="I10:I13" si="0">SUM(C10:G10)</f>
        <v>-256882</v>
      </c>
    </row>
    <row r="11" spans="2:11" ht="39" customHeight="1" x14ac:dyDescent="0.2">
      <c r="B11" s="87" t="s">
        <v>48</v>
      </c>
      <c r="C11" s="88">
        <v>0</v>
      </c>
      <c r="D11" s="88"/>
      <c r="E11" s="88">
        <v>0</v>
      </c>
      <c r="F11" s="88"/>
      <c r="G11" s="88">
        <v>0</v>
      </c>
      <c r="H11" s="88"/>
      <c r="I11" s="89">
        <f t="shared" si="0"/>
        <v>0</v>
      </c>
    </row>
    <row r="12" spans="2:11" ht="39.75" customHeight="1" x14ac:dyDescent="0.2">
      <c r="B12" s="15" t="s">
        <v>29</v>
      </c>
      <c r="C12" s="32">
        <f>SUM(C10:C11)</f>
        <v>0</v>
      </c>
      <c r="D12" s="32"/>
      <c r="E12" s="32">
        <v>0</v>
      </c>
      <c r="F12" s="32"/>
      <c r="G12" s="90">
        <f>SUM(G10:G11)</f>
        <v>-256882</v>
      </c>
      <c r="H12" s="32"/>
      <c r="I12" s="34">
        <f t="shared" si="0"/>
        <v>-256882</v>
      </c>
    </row>
    <row r="13" spans="2:11" ht="18" hidden="1" customHeight="1" x14ac:dyDescent="0.2">
      <c r="B13" s="13" t="s">
        <v>53</v>
      </c>
      <c r="C13" s="32">
        <v>0</v>
      </c>
      <c r="D13" s="32"/>
      <c r="E13" s="32">
        <v>0</v>
      </c>
      <c r="F13" s="32"/>
      <c r="G13" s="32">
        <v>0</v>
      </c>
      <c r="H13" s="32"/>
      <c r="I13" s="34">
        <f t="shared" si="0"/>
        <v>0</v>
      </c>
    </row>
    <row r="14" spans="2:11" ht="37.5" customHeight="1" thickBot="1" x14ac:dyDescent="0.25">
      <c r="B14" s="15" t="s">
        <v>79</v>
      </c>
      <c r="C14" s="91">
        <f>C13+C12+C9</f>
        <v>100000</v>
      </c>
      <c r="D14" s="34"/>
      <c r="E14" s="91">
        <f>E13+E12+E9</f>
        <v>0</v>
      </c>
      <c r="F14" s="34"/>
      <c r="G14" s="91">
        <f>ROUND((G13+G12+G9),0)</f>
        <v>-256882</v>
      </c>
      <c r="H14" s="34"/>
      <c r="I14" s="91">
        <f>I13+I12+I9</f>
        <v>-156882</v>
      </c>
      <c r="K14" s="92"/>
    </row>
    <row r="15" spans="2:11" ht="37.5" customHeight="1" thickTop="1" x14ac:dyDescent="0.2">
      <c r="B15" s="125"/>
      <c r="C15" s="130"/>
      <c r="D15" s="34"/>
      <c r="E15" s="130"/>
      <c r="F15" s="34"/>
      <c r="G15" s="130"/>
      <c r="H15" s="34"/>
      <c r="I15" s="130"/>
      <c r="K15" s="92"/>
    </row>
    <row r="16" spans="2:11" ht="41.25" customHeight="1" x14ac:dyDescent="0.2">
      <c r="B16" s="15"/>
      <c r="C16" s="34"/>
      <c r="D16" s="34"/>
      <c r="E16" s="34"/>
      <c r="F16" s="34"/>
      <c r="G16" s="34"/>
      <c r="H16" s="34"/>
      <c r="I16" s="34"/>
    </row>
    <row r="17" spans="2:9" ht="27.75" customHeight="1" x14ac:dyDescent="0.2">
      <c r="C17" s="93"/>
      <c r="D17" s="93"/>
      <c r="E17" s="93"/>
      <c r="F17" s="93"/>
      <c r="G17" s="93"/>
      <c r="H17" s="93"/>
    </row>
    <row r="18" spans="2:9" ht="27.75" customHeight="1" x14ac:dyDescent="0.2">
      <c r="C18" s="93"/>
      <c r="D18" s="93"/>
      <c r="E18" s="93"/>
      <c r="F18" s="93"/>
      <c r="G18" s="93"/>
      <c r="H18" s="93"/>
    </row>
    <row r="19" spans="2:9" ht="20.25" x14ac:dyDescent="0.2">
      <c r="B19" s="163" t="str">
        <f>'المركز المالي'!B33:F33</f>
        <v xml:space="preserve">"إن الإيضاحات المرفقة  من  (1) إلى  (15) تشكل جزءً لا يتجزأ من هذه القوائم المالية وتقرأ معها " </v>
      </c>
      <c r="C19" s="163"/>
      <c r="D19" s="163"/>
      <c r="E19" s="163"/>
      <c r="F19" s="163"/>
      <c r="G19" s="163"/>
      <c r="H19" s="163"/>
      <c r="I19" s="163"/>
    </row>
    <row r="20" spans="2:9" ht="20.25" x14ac:dyDescent="0.2">
      <c r="B20" s="159">
        <v>7</v>
      </c>
      <c r="C20" s="159"/>
      <c r="D20" s="159"/>
      <c r="E20" s="159"/>
      <c r="F20" s="159"/>
      <c r="G20" s="159"/>
      <c r="H20" s="159"/>
      <c r="I20" s="159"/>
    </row>
    <row r="21" spans="2:9" ht="9.75" customHeight="1" x14ac:dyDescent="0.2"/>
  </sheetData>
  <customSheetViews>
    <customSheetView guid="{C4C54333-0C8B-484B-8210-F3D7E510C081}" scale="160" showPageBreaks="1" showGridLines="0" view="pageBreakPreview" topLeftCell="B18">
      <selection activeCell="E30" sqref="E30"/>
      <pageMargins left="0.28000000000000003" right="0.22" top="0.46" bottom="0" header="0.27" footer="0"/>
      <printOptions horizontalCentered="1"/>
      <pageSetup paperSize="9" scale="84" firstPageNumber="5" orientation="portrait" useFirstPageNumber="1" r:id="rId1"/>
      <headerFooter alignWithMargins="0">
        <oddFooter>&amp;Cصفحة &amp;P من &amp;N</oddFooter>
      </headerFooter>
    </customSheetView>
  </customSheetViews>
  <mergeCells count="6">
    <mergeCell ref="B20:I20"/>
    <mergeCell ref="B19:I19"/>
    <mergeCell ref="B1:I1"/>
    <mergeCell ref="B2:I2"/>
    <mergeCell ref="B3:I3"/>
    <mergeCell ref="B4:I4"/>
  </mergeCells>
  <printOptions horizontalCentered="1"/>
  <pageMargins left="0" right="0" top="0.62992125984251968" bottom="0" header="0" footer="0"/>
  <pageSetup paperSize="9" firstPageNumber="5" orientation="landscape" useFirstPageNumber="1" r:id="rId2"/>
  <headerFooter alignWithMargins="0"/>
  <ignoredErrors>
    <ignoredError sqref="C12" formulaRange="1"/>
  </ignoredErrors>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6"/>
  <sheetViews>
    <sheetView showGridLines="0" rightToLeft="1" view="pageBreakPreview" topLeftCell="A25" zoomScale="120" zoomScaleNormal="130" zoomScaleSheetLayoutView="120" workbookViewId="0">
      <selection activeCell="E10" sqref="E10"/>
    </sheetView>
  </sheetViews>
  <sheetFormatPr defaultColWidth="9.25" defaultRowHeight="27.75" customHeight="1" x14ac:dyDescent="0.2"/>
  <cols>
    <col min="1" max="1" width="3.125" style="12" customWidth="1"/>
    <col min="2" max="2" width="39.875" style="12" customWidth="1"/>
    <col min="3" max="3" width="9" style="12" customWidth="1"/>
    <col min="4" max="4" width="5" style="12" customWidth="1"/>
    <col min="5" max="5" width="20.75" style="12" customWidth="1"/>
    <col min="6" max="247" width="9.25" style="12"/>
    <col min="248" max="248" width="12.75" style="12" customWidth="1"/>
    <col min="249" max="249" width="52.625" style="12" customWidth="1"/>
    <col min="250" max="250" width="1" style="12" customWidth="1"/>
    <col min="251" max="251" width="18.75" style="12" customWidth="1"/>
    <col min="252" max="252" width="1.75" style="12" customWidth="1"/>
    <col min="253" max="253" width="18.75" style="12" customWidth="1"/>
    <col min="254" max="254" width="1.25" style="12" customWidth="1"/>
    <col min="255" max="255" width="1" style="12" customWidth="1"/>
    <col min="256" max="256" width="1.625" style="12" customWidth="1"/>
    <col min="257" max="257" width="13.75" style="12" bestFit="1" customWidth="1"/>
    <col min="258" max="258" width="18.25" style="12" bestFit="1" customWidth="1"/>
    <col min="259" max="259" width="16.25" style="12" customWidth="1"/>
    <col min="260" max="260" width="14.625" style="12" bestFit="1" customWidth="1"/>
    <col min="261" max="503" width="9.25" style="12"/>
    <col min="504" max="504" width="12.75" style="12" customWidth="1"/>
    <col min="505" max="505" width="52.625" style="12" customWidth="1"/>
    <col min="506" max="506" width="1" style="12" customWidth="1"/>
    <col min="507" max="507" width="18.75" style="12" customWidth="1"/>
    <col min="508" max="508" width="1.75" style="12" customWidth="1"/>
    <col min="509" max="509" width="18.75" style="12" customWidth="1"/>
    <col min="510" max="510" width="1.25" style="12" customWidth="1"/>
    <col min="511" max="511" width="1" style="12" customWidth="1"/>
    <col min="512" max="512" width="1.625" style="12" customWidth="1"/>
    <col min="513" max="513" width="13.75" style="12" bestFit="1" customWidth="1"/>
    <col min="514" max="514" width="18.25" style="12" bestFit="1" customWidth="1"/>
    <col min="515" max="515" width="16.25" style="12" customWidth="1"/>
    <col min="516" max="516" width="14.625" style="12" bestFit="1" customWidth="1"/>
    <col min="517" max="759" width="9.25" style="12"/>
    <col min="760" max="760" width="12.75" style="12" customWidth="1"/>
    <col min="761" max="761" width="52.625" style="12" customWidth="1"/>
    <col min="762" max="762" width="1" style="12" customWidth="1"/>
    <col min="763" max="763" width="18.75" style="12" customWidth="1"/>
    <col min="764" max="764" width="1.75" style="12" customWidth="1"/>
    <col min="765" max="765" width="18.75" style="12" customWidth="1"/>
    <col min="766" max="766" width="1.25" style="12" customWidth="1"/>
    <col min="767" max="767" width="1" style="12" customWidth="1"/>
    <col min="768" max="768" width="1.625" style="12" customWidth="1"/>
    <col min="769" max="769" width="13.75" style="12" bestFit="1" customWidth="1"/>
    <col min="770" max="770" width="18.25" style="12" bestFit="1" customWidth="1"/>
    <col min="771" max="771" width="16.25" style="12" customWidth="1"/>
    <col min="772" max="772" width="14.625" style="12" bestFit="1" customWidth="1"/>
    <col min="773" max="1015" width="9.25" style="12"/>
    <col min="1016" max="1016" width="12.75" style="12" customWidth="1"/>
    <col min="1017" max="1017" width="52.625" style="12" customWidth="1"/>
    <col min="1018" max="1018" width="1" style="12" customWidth="1"/>
    <col min="1019" max="1019" width="18.75" style="12" customWidth="1"/>
    <col min="1020" max="1020" width="1.75" style="12" customWidth="1"/>
    <col min="1021" max="1021" width="18.75" style="12" customWidth="1"/>
    <col min="1022" max="1022" width="1.25" style="12" customWidth="1"/>
    <col min="1023" max="1023" width="1" style="12" customWidth="1"/>
    <col min="1024" max="1024" width="1.625" style="12" customWidth="1"/>
    <col min="1025" max="1025" width="13.75" style="12" bestFit="1" customWidth="1"/>
    <col min="1026" max="1026" width="18.25" style="12" bestFit="1" customWidth="1"/>
    <col min="1027" max="1027" width="16.25" style="12" customWidth="1"/>
    <col min="1028" max="1028" width="14.625" style="12" bestFit="1" customWidth="1"/>
    <col min="1029" max="1271" width="9.25" style="12"/>
    <col min="1272" max="1272" width="12.75" style="12" customWidth="1"/>
    <col min="1273" max="1273" width="52.625" style="12" customWidth="1"/>
    <col min="1274" max="1274" width="1" style="12" customWidth="1"/>
    <col min="1275" max="1275" width="18.75" style="12" customWidth="1"/>
    <col min="1276" max="1276" width="1.75" style="12" customWidth="1"/>
    <col min="1277" max="1277" width="18.75" style="12" customWidth="1"/>
    <col min="1278" max="1278" width="1.25" style="12" customWidth="1"/>
    <col min="1279" max="1279" width="1" style="12" customWidth="1"/>
    <col min="1280" max="1280" width="1.625" style="12" customWidth="1"/>
    <col min="1281" max="1281" width="13.75" style="12" bestFit="1" customWidth="1"/>
    <col min="1282" max="1282" width="18.25" style="12" bestFit="1" customWidth="1"/>
    <col min="1283" max="1283" width="16.25" style="12" customWidth="1"/>
    <col min="1284" max="1284" width="14.625" style="12" bestFit="1" customWidth="1"/>
    <col min="1285" max="1527" width="9.25" style="12"/>
    <col min="1528" max="1528" width="12.75" style="12" customWidth="1"/>
    <col min="1529" max="1529" width="52.625" style="12" customWidth="1"/>
    <col min="1530" max="1530" width="1" style="12" customWidth="1"/>
    <col min="1531" max="1531" width="18.75" style="12" customWidth="1"/>
    <col min="1532" max="1532" width="1.75" style="12" customWidth="1"/>
    <col min="1533" max="1533" width="18.75" style="12" customWidth="1"/>
    <col min="1534" max="1534" width="1.25" style="12" customWidth="1"/>
    <col min="1535" max="1535" width="1" style="12" customWidth="1"/>
    <col min="1536" max="1536" width="1.625" style="12" customWidth="1"/>
    <col min="1537" max="1537" width="13.75" style="12" bestFit="1" customWidth="1"/>
    <col min="1538" max="1538" width="18.25" style="12" bestFit="1" customWidth="1"/>
    <col min="1539" max="1539" width="16.25" style="12" customWidth="1"/>
    <col min="1540" max="1540" width="14.625" style="12" bestFit="1" customWidth="1"/>
    <col min="1541" max="1783" width="9.25" style="12"/>
    <col min="1784" max="1784" width="12.75" style="12" customWidth="1"/>
    <col min="1785" max="1785" width="52.625" style="12" customWidth="1"/>
    <col min="1786" max="1786" width="1" style="12" customWidth="1"/>
    <col min="1787" max="1787" width="18.75" style="12" customWidth="1"/>
    <col min="1788" max="1788" width="1.75" style="12" customWidth="1"/>
    <col min="1789" max="1789" width="18.75" style="12" customWidth="1"/>
    <col min="1790" max="1790" width="1.25" style="12" customWidth="1"/>
    <col min="1791" max="1791" width="1" style="12" customWidth="1"/>
    <col min="1792" max="1792" width="1.625" style="12" customWidth="1"/>
    <col min="1793" max="1793" width="13.75" style="12" bestFit="1" customWidth="1"/>
    <col min="1794" max="1794" width="18.25" style="12" bestFit="1" customWidth="1"/>
    <col min="1795" max="1795" width="16.25" style="12" customWidth="1"/>
    <col min="1796" max="1796" width="14.625" style="12" bestFit="1" customWidth="1"/>
    <col min="1797" max="2039" width="9.25" style="12"/>
    <col min="2040" max="2040" width="12.75" style="12" customWidth="1"/>
    <col min="2041" max="2041" width="52.625" style="12" customWidth="1"/>
    <col min="2042" max="2042" width="1" style="12" customWidth="1"/>
    <col min="2043" max="2043" width="18.75" style="12" customWidth="1"/>
    <col min="2044" max="2044" width="1.75" style="12" customWidth="1"/>
    <col min="2045" max="2045" width="18.75" style="12" customWidth="1"/>
    <col min="2046" max="2046" width="1.25" style="12" customWidth="1"/>
    <col min="2047" max="2047" width="1" style="12" customWidth="1"/>
    <col min="2048" max="2048" width="1.625" style="12" customWidth="1"/>
    <col min="2049" max="2049" width="13.75" style="12" bestFit="1" customWidth="1"/>
    <col min="2050" max="2050" width="18.25" style="12" bestFit="1" customWidth="1"/>
    <col min="2051" max="2051" width="16.25" style="12" customWidth="1"/>
    <col min="2052" max="2052" width="14.625" style="12" bestFit="1" customWidth="1"/>
    <col min="2053" max="2295" width="9.25" style="12"/>
    <col min="2296" max="2296" width="12.75" style="12" customWidth="1"/>
    <col min="2297" max="2297" width="52.625" style="12" customWidth="1"/>
    <col min="2298" max="2298" width="1" style="12" customWidth="1"/>
    <col min="2299" max="2299" width="18.75" style="12" customWidth="1"/>
    <col min="2300" max="2300" width="1.75" style="12" customWidth="1"/>
    <col min="2301" max="2301" width="18.75" style="12" customWidth="1"/>
    <col min="2302" max="2302" width="1.25" style="12" customWidth="1"/>
    <col min="2303" max="2303" width="1" style="12" customWidth="1"/>
    <col min="2304" max="2304" width="1.625" style="12" customWidth="1"/>
    <col min="2305" max="2305" width="13.75" style="12" bestFit="1" customWidth="1"/>
    <col min="2306" max="2306" width="18.25" style="12" bestFit="1" customWidth="1"/>
    <col min="2307" max="2307" width="16.25" style="12" customWidth="1"/>
    <col min="2308" max="2308" width="14.625" style="12" bestFit="1" customWidth="1"/>
    <col min="2309" max="2551" width="9.25" style="12"/>
    <col min="2552" max="2552" width="12.75" style="12" customWidth="1"/>
    <col min="2553" max="2553" width="52.625" style="12" customWidth="1"/>
    <col min="2554" max="2554" width="1" style="12" customWidth="1"/>
    <col min="2555" max="2555" width="18.75" style="12" customWidth="1"/>
    <col min="2556" max="2556" width="1.75" style="12" customWidth="1"/>
    <col min="2557" max="2557" width="18.75" style="12" customWidth="1"/>
    <col min="2558" max="2558" width="1.25" style="12" customWidth="1"/>
    <col min="2559" max="2559" width="1" style="12" customWidth="1"/>
    <col min="2560" max="2560" width="1.625" style="12" customWidth="1"/>
    <col min="2561" max="2561" width="13.75" style="12" bestFit="1" customWidth="1"/>
    <col min="2562" max="2562" width="18.25" style="12" bestFit="1" customWidth="1"/>
    <col min="2563" max="2563" width="16.25" style="12" customWidth="1"/>
    <col min="2564" max="2564" width="14.625" style="12" bestFit="1" customWidth="1"/>
    <col min="2565" max="2807" width="9.25" style="12"/>
    <col min="2808" max="2808" width="12.75" style="12" customWidth="1"/>
    <col min="2809" max="2809" width="52.625" style="12" customWidth="1"/>
    <col min="2810" max="2810" width="1" style="12" customWidth="1"/>
    <col min="2811" max="2811" width="18.75" style="12" customWidth="1"/>
    <col min="2812" max="2812" width="1.75" style="12" customWidth="1"/>
    <col min="2813" max="2813" width="18.75" style="12" customWidth="1"/>
    <col min="2814" max="2814" width="1.25" style="12" customWidth="1"/>
    <col min="2815" max="2815" width="1" style="12" customWidth="1"/>
    <col min="2816" max="2816" width="1.625" style="12" customWidth="1"/>
    <col min="2817" max="2817" width="13.75" style="12" bestFit="1" customWidth="1"/>
    <col min="2818" max="2818" width="18.25" style="12" bestFit="1" customWidth="1"/>
    <col min="2819" max="2819" width="16.25" style="12" customWidth="1"/>
    <col min="2820" max="2820" width="14.625" style="12" bestFit="1" customWidth="1"/>
    <col min="2821" max="3063" width="9.25" style="12"/>
    <col min="3064" max="3064" width="12.75" style="12" customWidth="1"/>
    <col min="3065" max="3065" width="52.625" style="12" customWidth="1"/>
    <col min="3066" max="3066" width="1" style="12" customWidth="1"/>
    <col min="3067" max="3067" width="18.75" style="12" customWidth="1"/>
    <col min="3068" max="3068" width="1.75" style="12" customWidth="1"/>
    <col min="3069" max="3069" width="18.75" style="12" customWidth="1"/>
    <col min="3070" max="3070" width="1.25" style="12" customWidth="1"/>
    <col min="3071" max="3071" width="1" style="12" customWidth="1"/>
    <col min="3072" max="3072" width="1.625" style="12" customWidth="1"/>
    <col min="3073" max="3073" width="13.75" style="12" bestFit="1" customWidth="1"/>
    <col min="3074" max="3074" width="18.25" style="12" bestFit="1" customWidth="1"/>
    <col min="3075" max="3075" width="16.25" style="12" customWidth="1"/>
    <col min="3076" max="3076" width="14.625" style="12" bestFit="1" customWidth="1"/>
    <col min="3077" max="3319" width="9.25" style="12"/>
    <col min="3320" max="3320" width="12.75" style="12" customWidth="1"/>
    <col min="3321" max="3321" width="52.625" style="12" customWidth="1"/>
    <col min="3322" max="3322" width="1" style="12" customWidth="1"/>
    <col min="3323" max="3323" width="18.75" style="12" customWidth="1"/>
    <col min="3324" max="3324" width="1.75" style="12" customWidth="1"/>
    <col min="3325" max="3325" width="18.75" style="12" customWidth="1"/>
    <col min="3326" max="3326" width="1.25" style="12" customWidth="1"/>
    <col min="3327" max="3327" width="1" style="12" customWidth="1"/>
    <col min="3328" max="3328" width="1.625" style="12" customWidth="1"/>
    <col min="3329" max="3329" width="13.75" style="12" bestFit="1" customWidth="1"/>
    <col min="3330" max="3330" width="18.25" style="12" bestFit="1" customWidth="1"/>
    <col min="3331" max="3331" width="16.25" style="12" customWidth="1"/>
    <col min="3332" max="3332" width="14.625" style="12" bestFit="1" customWidth="1"/>
    <col min="3333" max="3575" width="9.25" style="12"/>
    <col min="3576" max="3576" width="12.75" style="12" customWidth="1"/>
    <col min="3577" max="3577" width="52.625" style="12" customWidth="1"/>
    <col min="3578" max="3578" width="1" style="12" customWidth="1"/>
    <col min="3579" max="3579" width="18.75" style="12" customWidth="1"/>
    <col min="3580" max="3580" width="1.75" style="12" customWidth="1"/>
    <col min="3581" max="3581" width="18.75" style="12" customWidth="1"/>
    <col min="3582" max="3582" width="1.25" style="12" customWidth="1"/>
    <col min="3583" max="3583" width="1" style="12" customWidth="1"/>
    <col min="3584" max="3584" width="1.625" style="12" customWidth="1"/>
    <col min="3585" max="3585" width="13.75" style="12" bestFit="1" customWidth="1"/>
    <col min="3586" max="3586" width="18.25" style="12" bestFit="1" customWidth="1"/>
    <col min="3587" max="3587" width="16.25" style="12" customWidth="1"/>
    <col min="3588" max="3588" width="14.625" style="12" bestFit="1" customWidth="1"/>
    <col min="3589" max="3831" width="9.25" style="12"/>
    <col min="3832" max="3832" width="12.75" style="12" customWidth="1"/>
    <col min="3833" max="3833" width="52.625" style="12" customWidth="1"/>
    <col min="3834" max="3834" width="1" style="12" customWidth="1"/>
    <col min="3835" max="3835" width="18.75" style="12" customWidth="1"/>
    <col min="3836" max="3836" width="1.75" style="12" customWidth="1"/>
    <col min="3837" max="3837" width="18.75" style="12" customWidth="1"/>
    <col min="3838" max="3838" width="1.25" style="12" customWidth="1"/>
    <col min="3839" max="3839" width="1" style="12" customWidth="1"/>
    <col min="3840" max="3840" width="1.625" style="12" customWidth="1"/>
    <col min="3841" max="3841" width="13.75" style="12" bestFit="1" customWidth="1"/>
    <col min="3842" max="3842" width="18.25" style="12" bestFit="1" customWidth="1"/>
    <col min="3843" max="3843" width="16.25" style="12" customWidth="1"/>
    <col min="3844" max="3844" width="14.625" style="12" bestFit="1" customWidth="1"/>
    <col min="3845" max="4087" width="9.25" style="12"/>
    <col min="4088" max="4088" width="12.75" style="12" customWidth="1"/>
    <col min="4089" max="4089" width="52.625" style="12" customWidth="1"/>
    <col min="4090" max="4090" width="1" style="12" customWidth="1"/>
    <col min="4091" max="4091" width="18.75" style="12" customWidth="1"/>
    <col min="4092" max="4092" width="1.75" style="12" customWidth="1"/>
    <col min="4093" max="4093" width="18.75" style="12" customWidth="1"/>
    <col min="4094" max="4094" width="1.25" style="12" customWidth="1"/>
    <col min="4095" max="4095" width="1" style="12" customWidth="1"/>
    <col min="4096" max="4096" width="1.625" style="12" customWidth="1"/>
    <col min="4097" max="4097" width="13.75" style="12" bestFit="1" customWidth="1"/>
    <col min="4098" max="4098" width="18.25" style="12" bestFit="1" customWidth="1"/>
    <col min="4099" max="4099" width="16.25" style="12" customWidth="1"/>
    <col min="4100" max="4100" width="14.625" style="12" bestFit="1" customWidth="1"/>
    <col min="4101" max="4343" width="9.25" style="12"/>
    <col min="4344" max="4344" width="12.75" style="12" customWidth="1"/>
    <col min="4345" max="4345" width="52.625" style="12" customWidth="1"/>
    <col min="4346" max="4346" width="1" style="12" customWidth="1"/>
    <col min="4347" max="4347" width="18.75" style="12" customWidth="1"/>
    <col min="4348" max="4348" width="1.75" style="12" customWidth="1"/>
    <col min="4349" max="4349" width="18.75" style="12" customWidth="1"/>
    <col min="4350" max="4350" width="1.25" style="12" customWidth="1"/>
    <col min="4351" max="4351" width="1" style="12" customWidth="1"/>
    <col min="4352" max="4352" width="1.625" style="12" customWidth="1"/>
    <col min="4353" max="4353" width="13.75" style="12" bestFit="1" customWidth="1"/>
    <col min="4354" max="4354" width="18.25" style="12" bestFit="1" customWidth="1"/>
    <col min="4355" max="4355" width="16.25" style="12" customWidth="1"/>
    <col min="4356" max="4356" width="14.625" style="12" bestFit="1" customWidth="1"/>
    <col min="4357" max="4599" width="9.25" style="12"/>
    <col min="4600" max="4600" width="12.75" style="12" customWidth="1"/>
    <col min="4601" max="4601" width="52.625" style="12" customWidth="1"/>
    <col min="4602" max="4602" width="1" style="12" customWidth="1"/>
    <col min="4603" max="4603" width="18.75" style="12" customWidth="1"/>
    <col min="4604" max="4604" width="1.75" style="12" customWidth="1"/>
    <col min="4605" max="4605" width="18.75" style="12" customWidth="1"/>
    <col min="4606" max="4606" width="1.25" style="12" customWidth="1"/>
    <col min="4607" max="4607" width="1" style="12" customWidth="1"/>
    <col min="4608" max="4608" width="1.625" style="12" customWidth="1"/>
    <col min="4609" max="4609" width="13.75" style="12" bestFit="1" customWidth="1"/>
    <col min="4610" max="4610" width="18.25" style="12" bestFit="1" customWidth="1"/>
    <col min="4611" max="4611" width="16.25" style="12" customWidth="1"/>
    <col min="4612" max="4612" width="14.625" style="12" bestFit="1" customWidth="1"/>
    <col min="4613" max="4855" width="9.25" style="12"/>
    <col min="4856" max="4856" width="12.75" style="12" customWidth="1"/>
    <col min="4857" max="4857" width="52.625" style="12" customWidth="1"/>
    <col min="4858" max="4858" width="1" style="12" customWidth="1"/>
    <col min="4859" max="4859" width="18.75" style="12" customWidth="1"/>
    <col min="4860" max="4860" width="1.75" style="12" customWidth="1"/>
    <col min="4861" max="4861" width="18.75" style="12" customWidth="1"/>
    <col min="4862" max="4862" width="1.25" style="12" customWidth="1"/>
    <col min="4863" max="4863" width="1" style="12" customWidth="1"/>
    <col min="4864" max="4864" width="1.625" style="12" customWidth="1"/>
    <col min="4865" max="4865" width="13.75" style="12" bestFit="1" customWidth="1"/>
    <col min="4866" max="4866" width="18.25" style="12" bestFit="1" customWidth="1"/>
    <col min="4867" max="4867" width="16.25" style="12" customWidth="1"/>
    <col min="4868" max="4868" width="14.625" style="12" bestFit="1" customWidth="1"/>
    <col min="4869" max="5111" width="9.25" style="12"/>
    <col min="5112" max="5112" width="12.75" style="12" customWidth="1"/>
    <col min="5113" max="5113" width="52.625" style="12" customWidth="1"/>
    <col min="5114" max="5114" width="1" style="12" customWidth="1"/>
    <col min="5115" max="5115" width="18.75" style="12" customWidth="1"/>
    <col min="5116" max="5116" width="1.75" style="12" customWidth="1"/>
    <col min="5117" max="5117" width="18.75" style="12" customWidth="1"/>
    <col min="5118" max="5118" width="1.25" style="12" customWidth="1"/>
    <col min="5119" max="5119" width="1" style="12" customWidth="1"/>
    <col min="5120" max="5120" width="1.625" style="12" customWidth="1"/>
    <col min="5121" max="5121" width="13.75" style="12" bestFit="1" customWidth="1"/>
    <col min="5122" max="5122" width="18.25" style="12" bestFit="1" customWidth="1"/>
    <col min="5123" max="5123" width="16.25" style="12" customWidth="1"/>
    <col min="5124" max="5124" width="14.625" style="12" bestFit="1" customWidth="1"/>
    <col min="5125" max="5367" width="9.25" style="12"/>
    <col min="5368" max="5368" width="12.75" style="12" customWidth="1"/>
    <col min="5369" max="5369" width="52.625" style="12" customWidth="1"/>
    <col min="5370" max="5370" width="1" style="12" customWidth="1"/>
    <col min="5371" max="5371" width="18.75" style="12" customWidth="1"/>
    <col min="5372" max="5372" width="1.75" style="12" customWidth="1"/>
    <col min="5373" max="5373" width="18.75" style="12" customWidth="1"/>
    <col min="5374" max="5374" width="1.25" style="12" customWidth="1"/>
    <col min="5375" max="5375" width="1" style="12" customWidth="1"/>
    <col min="5376" max="5376" width="1.625" style="12" customWidth="1"/>
    <col min="5377" max="5377" width="13.75" style="12" bestFit="1" customWidth="1"/>
    <col min="5378" max="5378" width="18.25" style="12" bestFit="1" customWidth="1"/>
    <col min="5379" max="5379" width="16.25" style="12" customWidth="1"/>
    <col min="5380" max="5380" width="14.625" style="12" bestFit="1" customWidth="1"/>
    <col min="5381" max="5623" width="9.25" style="12"/>
    <col min="5624" max="5624" width="12.75" style="12" customWidth="1"/>
    <col min="5625" max="5625" width="52.625" style="12" customWidth="1"/>
    <col min="5626" max="5626" width="1" style="12" customWidth="1"/>
    <col min="5627" max="5627" width="18.75" style="12" customWidth="1"/>
    <col min="5628" max="5628" width="1.75" style="12" customWidth="1"/>
    <col min="5629" max="5629" width="18.75" style="12" customWidth="1"/>
    <col min="5630" max="5630" width="1.25" style="12" customWidth="1"/>
    <col min="5631" max="5631" width="1" style="12" customWidth="1"/>
    <col min="5632" max="5632" width="1.625" style="12" customWidth="1"/>
    <col min="5633" max="5633" width="13.75" style="12" bestFit="1" customWidth="1"/>
    <col min="5634" max="5634" width="18.25" style="12" bestFit="1" customWidth="1"/>
    <col min="5635" max="5635" width="16.25" style="12" customWidth="1"/>
    <col min="5636" max="5636" width="14.625" style="12" bestFit="1" customWidth="1"/>
    <col min="5637" max="5879" width="9.25" style="12"/>
    <col min="5880" max="5880" width="12.75" style="12" customWidth="1"/>
    <col min="5881" max="5881" width="52.625" style="12" customWidth="1"/>
    <col min="5882" max="5882" width="1" style="12" customWidth="1"/>
    <col min="5883" max="5883" width="18.75" style="12" customWidth="1"/>
    <col min="5884" max="5884" width="1.75" style="12" customWidth="1"/>
    <col min="5885" max="5885" width="18.75" style="12" customWidth="1"/>
    <col min="5886" max="5886" width="1.25" style="12" customWidth="1"/>
    <col min="5887" max="5887" width="1" style="12" customWidth="1"/>
    <col min="5888" max="5888" width="1.625" style="12" customWidth="1"/>
    <col min="5889" max="5889" width="13.75" style="12" bestFit="1" customWidth="1"/>
    <col min="5890" max="5890" width="18.25" style="12" bestFit="1" customWidth="1"/>
    <col min="5891" max="5891" width="16.25" style="12" customWidth="1"/>
    <col min="5892" max="5892" width="14.625" style="12" bestFit="1" customWidth="1"/>
    <col min="5893" max="6135" width="9.25" style="12"/>
    <col min="6136" max="6136" width="12.75" style="12" customWidth="1"/>
    <col min="6137" max="6137" width="52.625" style="12" customWidth="1"/>
    <col min="6138" max="6138" width="1" style="12" customWidth="1"/>
    <col min="6139" max="6139" width="18.75" style="12" customWidth="1"/>
    <col min="6140" max="6140" width="1.75" style="12" customWidth="1"/>
    <col min="6141" max="6141" width="18.75" style="12" customWidth="1"/>
    <col min="6142" max="6142" width="1.25" style="12" customWidth="1"/>
    <col min="6143" max="6143" width="1" style="12" customWidth="1"/>
    <col min="6144" max="6144" width="1.625" style="12" customWidth="1"/>
    <col min="6145" max="6145" width="13.75" style="12" bestFit="1" customWidth="1"/>
    <col min="6146" max="6146" width="18.25" style="12" bestFit="1" customWidth="1"/>
    <col min="6147" max="6147" width="16.25" style="12" customWidth="1"/>
    <col min="6148" max="6148" width="14.625" style="12" bestFit="1" customWidth="1"/>
    <col min="6149" max="6391" width="9.25" style="12"/>
    <col min="6392" max="6392" width="12.75" style="12" customWidth="1"/>
    <col min="6393" max="6393" width="52.625" style="12" customWidth="1"/>
    <col min="6394" max="6394" width="1" style="12" customWidth="1"/>
    <col min="6395" max="6395" width="18.75" style="12" customWidth="1"/>
    <col min="6396" max="6396" width="1.75" style="12" customWidth="1"/>
    <col min="6397" max="6397" width="18.75" style="12" customWidth="1"/>
    <col min="6398" max="6398" width="1.25" style="12" customWidth="1"/>
    <col min="6399" max="6399" width="1" style="12" customWidth="1"/>
    <col min="6400" max="6400" width="1.625" style="12" customWidth="1"/>
    <col min="6401" max="6401" width="13.75" style="12" bestFit="1" customWidth="1"/>
    <col min="6402" max="6402" width="18.25" style="12" bestFit="1" customWidth="1"/>
    <col min="6403" max="6403" width="16.25" style="12" customWidth="1"/>
    <col min="6404" max="6404" width="14.625" style="12" bestFit="1" customWidth="1"/>
    <col min="6405" max="6647" width="9.25" style="12"/>
    <col min="6648" max="6648" width="12.75" style="12" customWidth="1"/>
    <col min="6649" max="6649" width="52.625" style="12" customWidth="1"/>
    <col min="6650" max="6650" width="1" style="12" customWidth="1"/>
    <col min="6651" max="6651" width="18.75" style="12" customWidth="1"/>
    <col min="6652" max="6652" width="1.75" style="12" customWidth="1"/>
    <col min="6653" max="6653" width="18.75" style="12" customWidth="1"/>
    <col min="6654" max="6654" width="1.25" style="12" customWidth="1"/>
    <col min="6655" max="6655" width="1" style="12" customWidth="1"/>
    <col min="6656" max="6656" width="1.625" style="12" customWidth="1"/>
    <col min="6657" max="6657" width="13.75" style="12" bestFit="1" customWidth="1"/>
    <col min="6658" max="6658" width="18.25" style="12" bestFit="1" customWidth="1"/>
    <col min="6659" max="6659" width="16.25" style="12" customWidth="1"/>
    <col min="6660" max="6660" width="14.625" style="12" bestFit="1" customWidth="1"/>
    <col min="6661" max="6903" width="9.25" style="12"/>
    <col min="6904" max="6904" width="12.75" style="12" customWidth="1"/>
    <col min="6905" max="6905" width="52.625" style="12" customWidth="1"/>
    <col min="6906" max="6906" width="1" style="12" customWidth="1"/>
    <col min="6907" max="6907" width="18.75" style="12" customWidth="1"/>
    <col min="6908" max="6908" width="1.75" style="12" customWidth="1"/>
    <col min="6909" max="6909" width="18.75" style="12" customWidth="1"/>
    <col min="6910" max="6910" width="1.25" style="12" customWidth="1"/>
    <col min="6911" max="6911" width="1" style="12" customWidth="1"/>
    <col min="6912" max="6912" width="1.625" style="12" customWidth="1"/>
    <col min="6913" max="6913" width="13.75" style="12" bestFit="1" customWidth="1"/>
    <col min="6914" max="6914" width="18.25" style="12" bestFit="1" customWidth="1"/>
    <col min="6915" max="6915" width="16.25" style="12" customWidth="1"/>
    <col min="6916" max="6916" width="14.625" style="12" bestFit="1" customWidth="1"/>
    <col min="6917" max="7159" width="9.25" style="12"/>
    <col min="7160" max="7160" width="12.75" style="12" customWidth="1"/>
    <col min="7161" max="7161" width="52.625" style="12" customWidth="1"/>
    <col min="7162" max="7162" width="1" style="12" customWidth="1"/>
    <col min="7163" max="7163" width="18.75" style="12" customWidth="1"/>
    <col min="7164" max="7164" width="1.75" style="12" customWidth="1"/>
    <col min="7165" max="7165" width="18.75" style="12" customWidth="1"/>
    <col min="7166" max="7166" width="1.25" style="12" customWidth="1"/>
    <col min="7167" max="7167" width="1" style="12" customWidth="1"/>
    <col min="7168" max="7168" width="1.625" style="12" customWidth="1"/>
    <col min="7169" max="7169" width="13.75" style="12" bestFit="1" customWidth="1"/>
    <col min="7170" max="7170" width="18.25" style="12" bestFit="1" customWidth="1"/>
    <col min="7171" max="7171" width="16.25" style="12" customWidth="1"/>
    <col min="7172" max="7172" width="14.625" style="12" bestFit="1" customWidth="1"/>
    <col min="7173" max="7415" width="9.25" style="12"/>
    <col min="7416" max="7416" width="12.75" style="12" customWidth="1"/>
    <col min="7417" max="7417" width="52.625" style="12" customWidth="1"/>
    <col min="7418" max="7418" width="1" style="12" customWidth="1"/>
    <col min="7419" max="7419" width="18.75" style="12" customWidth="1"/>
    <col min="7420" max="7420" width="1.75" style="12" customWidth="1"/>
    <col min="7421" max="7421" width="18.75" style="12" customWidth="1"/>
    <col min="7422" max="7422" width="1.25" style="12" customWidth="1"/>
    <col min="7423" max="7423" width="1" style="12" customWidth="1"/>
    <col min="7424" max="7424" width="1.625" style="12" customWidth="1"/>
    <col min="7425" max="7425" width="13.75" style="12" bestFit="1" customWidth="1"/>
    <col min="7426" max="7426" width="18.25" style="12" bestFit="1" customWidth="1"/>
    <col min="7427" max="7427" width="16.25" style="12" customWidth="1"/>
    <col min="7428" max="7428" width="14.625" style="12" bestFit="1" customWidth="1"/>
    <col min="7429" max="7671" width="9.25" style="12"/>
    <col min="7672" max="7672" width="12.75" style="12" customWidth="1"/>
    <col min="7673" max="7673" width="52.625" style="12" customWidth="1"/>
    <col min="7674" max="7674" width="1" style="12" customWidth="1"/>
    <col min="7675" max="7675" width="18.75" style="12" customWidth="1"/>
    <col min="7676" max="7676" width="1.75" style="12" customWidth="1"/>
    <col min="7677" max="7677" width="18.75" style="12" customWidth="1"/>
    <col min="7678" max="7678" width="1.25" style="12" customWidth="1"/>
    <col min="7679" max="7679" width="1" style="12" customWidth="1"/>
    <col min="7680" max="7680" width="1.625" style="12" customWidth="1"/>
    <col min="7681" max="7681" width="13.75" style="12" bestFit="1" customWidth="1"/>
    <col min="7682" max="7682" width="18.25" style="12" bestFit="1" customWidth="1"/>
    <col min="7683" max="7683" width="16.25" style="12" customWidth="1"/>
    <col min="7684" max="7684" width="14.625" style="12" bestFit="1" customWidth="1"/>
    <col min="7685" max="7927" width="9.25" style="12"/>
    <col min="7928" max="7928" width="12.75" style="12" customWidth="1"/>
    <col min="7929" max="7929" width="52.625" style="12" customWidth="1"/>
    <col min="7930" max="7930" width="1" style="12" customWidth="1"/>
    <col min="7931" max="7931" width="18.75" style="12" customWidth="1"/>
    <col min="7932" max="7932" width="1.75" style="12" customWidth="1"/>
    <col min="7933" max="7933" width="18.75" style="12" customWidth="1"/>
    <col min="7934" max="7934" width="1.25" style="12" customWidth="1"/>
    <col min="7935" max="7935" width="1" style="12" customWidth="1"/>
    <col min="7936" max="7936" width="1.625" style="12" customWidth="1"/>
    <col min="7937" max="7937" width="13.75" style="12" bestFit="1" customWidth="1"/>
    <col min="7938" max="7938" width="18.25" style="12" bestFit="1" customWidth="1"/>
    <col min="7939" max="7939" width="16.25" style="12" customWidth="1"/>
    <col min="7940" max="7940" width="14.625" style="12" bestFit="1" customWidth="1"/>
    <col min="7941" max="8183" width="9.25" style="12"/>
    <col min="8184" max="8184" width="12.75" style="12" customWidth="1"/>
    <col min="8185" max="8185" width="52.625" style="12" customWidth="1"/>
    <col min="8186" max="8186" width="1" style="12" customWidth="1"/>
    <col min="8187" max="8187" width="18.75" style="12" customWidth="1"/>
    <col min="8188" max="8188" width="1.75" style="12" customWidth="1"/>
    <col min="8189" max="8189" width="18.75" style="12" customWidth="1"/>
    <col min="8190" max="8190" width="1.25" style="12" customWidth="1"/>
    <col min="8191" max="8191" width="1" style="12" customWidth="1"/>
    <col min="8192" max="8192" width="1.625" style="12" customWidth="1"/>
    <col min="8193" max="8193" width="13.75" style="12" bestFit="1" customWidth="1"/>
    <col min="8194" max="8194" width="18.25" style="12" bestFit="1" customWidth="1"/>
    <col min="8195" max="8195" width="16.25" style="12" customWidth="1"/>
    <col min="8196" max="8196" width="14.625" style="12" bestFit="1" customWidth="1"/>
    <col min="8197" max="8439" width="9.25" style="12"/>
    <col min="8440" max="8440" width="12.75" style="12" customWidth="1"/>
    <col min="8441" max="8441" width="52.625" style="12" customWidth="1"/>
    <col min="8442" max="8442" width="1" style="12" customWidth="1"/>
    <col min="8443" max="8443" width="18.75" style="12" customWidth="1"/>
    <col min="8444" max="8444" width="1.75" style="12" customWidth="1"/>
    <col min="8445" max="8445" width="18.75" style="12" customWidth="1"/>
    <col min="8446" max="8446" width="1.25" style="12" customWidth="1"/>
    <col min="8447" max="8447" width="1" style="12" customWidth="1"/>
    <col min="8448" max="8448" width="1.625" style="12" customWidth="1"/>
    <col min="8449" max="8449" width="13.75" style="12" bestFit="1" customWidth="1"/>
    <col min="8450" max="8450" width="18.25" style="12" bestFit="1" customWidth="1"/>
    <col min="8451" max="8451" width="16.25" style="12" customWidth="1"/>
    <col min="8452" max="8452" width="14.625" style="12" bestFit="1" customWidth="1"/>
    <col min="8453" max="8695" width="9.25" style="12"/>
    <col min="8696" max="8696" width="12.75" style="12" customWidth="1"/>
    <col min="8697" max="8697" width="52.625" style="12" customWidth="1"/>
    <col min="8698" max="8698" width="1" style="12" customWidth="1"/>
    <col min="8699" max="8699" width="18.75" style="12" customWidth="1"/>
    <col min="8700" max="8700" width="1.75" style="12" customWidth="1"/>
    <col min="8701" max="8701" width="18.75" style="12" customWidth="1"/>
    <col min="8702" max="8702" width="1.25" style="12" customWidth="1"/>
    <col min="8703" max="8703" width="1" style="12" customWidth="1"/>
    <col min="8704" max="8704" width="1.625" style="12" customWidth="1"/>
    <col min="8705" max="8705" width="13.75" style="12" bestFit="1" customWidth="1"/>
    <col min="8706" max="8706" width="18.25" style="12" bestFit="1" customWidth="1"/>
    <col min="8707" max="8707" width="16.25" style="12" customWidth="1"/>
    <col min="8708" max="8708" width="14.625" style="12" bestFit="1" customWidth="1"/>
    <col min="8709" max="8951" width="9.25" style="12"/>
    <col min="8952" max="8952" width="12.75" style="12" customWidth="1"/>
    <col min="8953" max="8953" width="52.625" style="12" customWidth="1"/>
    <col min="8954" max="8954" width="1" style="12" customWidth="1"/>
    <col min="8955" max="8955" width="18.75" style="12" customWidth="1"/>
    <col min="8956" max="8956" width="1.75" style="12" customWidth="1"/>
    <col min="8957" max="8957" width="18.75" style="12" customWidth="1"/>
    <col min="8958" max="8958" width="1.25" style="12" customWidth="1"/>
    <col min="8959" max="8959" width="1" style="12" customWidth="1"/>
    <col min="8960" max="8960" width="1.625" style="12" customWidth="1"/>
    <col min="8961" max="8961" width="13.75" style="12" bestFit="1" customWidth="1"/>
    <col min="8962" max="8962" width="18.25" style="12" bestFit="1" customWidth="1"/>
    <col min="8963" max="8963" width="16.25" style="12" customWidth="1"/>
    <col min="8964" max="8964" width="14.625" style="12" bestFit="1" customWidth="1"/>
    <col min="8965" max="9207" width="9.25" style="12"/>
    <col min="9208" max="9208" width="12.75" style="12" customWidth="1"/>
    <col min="9209" max="9209" width="52.625" style="12" customWidth="1"/>
    <col min="9210" max="9210" width="1" style="12" customWidth="1"/>
    <col min="9211" max="9211" width="18.75" style="12" customWidth="1"/>
    <col min="9212" max="9212" width="1.75" style="12" customWidth="1"/>
    <col min="9213" max="9213" width="18.75" style="12" customWidth="1"/>
    <col min="9214" max="9214" width="1.25" style="12" customWidth="1"/>
    <col min="9215" max="9215" width="1" style="12" customWidth="1"/>
    <col min="9216" max="9216" width="1.625" style="12" customWidth="1"/>
    <col min="9217" max="9217" width="13.75" style="12" bestFit="1" customWidth="1"/>
    <col min="9218" max="9218" width="18.25" style="12" bestFit="1" customWidth="1"/>
    <col min="9219" max="9219" width="16.25" style="12" customWidth="1"/>
    <col min="9220" max="9220" width="14.625" style="12" bestFit="1" customWidth="1"/>
    <col min="9221" max="9463" width="9.25" style="12"/>
    <col min="9464" max="9464" width="12.75" style="12" customWidth="1"/>
    <col min="9465" max="9465" width="52.625" style="12" customWidth="1"/>
    <col min="9466" max="9466" width="1" style="12" customWidth="1"/>
    <col min="9467" max="9467" width="18.75" style="12" customWidth="1"/>
    <col min="9468" max="9468" width="1.75" style="12" customWidth="1"/>
    <col min="9469" max="9469" width="18.75" style="12" customWidth="1"/>
    <col min="9470" max="9470" width="1.25" style="12" customWidth="1"/>
    <col min="9471" max="9471" width="1" style="12" customWidth="1"/>
    <col min="9472" max="9472" width="1.625" style="12" customWidth="1"/>
    <col min="9473" max="9473" width="13.75" style="12" bestFit="1" customWidth="1"/>
    <col min="9474" max="9474" width="18.25" style="12" bestFit="1" customWidth="1"/>
    <col min="9475" max="9475" width="16.25" style="12" customWidth="1"/>
    <col min="9476" max="9476" width="14.625" style="12" bestFit="1" customWidth="1"/>
    <col min="9477" max="9719" width="9.25" style="12"/>
    <col min="9720" max="9720" width="12.75" style="12" customWidth="1"/>
    <col min="9721" max="9721" width="52.625" style="12" customWidth="1"/>
    <col min="9722" max="9722" width="1" style="12" customWidth="1"/>
    <col min="9723" max="9723" width="18.75" style="12" customWidth="1"/>
    <col min="9724" max="9724" width="1.75" style="12" customWidth="1"/>
    <col min="9725" max="9725" width="18.75" style="12" customWidth="1"/>
    <col min="9726" max="9726" width="1.25" style="12" customWidth="1"/>
    <col min="9727" max="9727" width="1" style="12" customWidth="1"/>
    <col min="9728" max="9728" width="1.625" style="12" customWidth="1"/>
    <col min="9729" max="9729" width="13.75" style="12" bestFit="1" customWidth="1"/>
    <col min="9730" max="9730" width="18.25" style="12" bestFit="1" customWidth="1"/>
    <col min="9731" max="9731" width="16.25" style="12" customWidth="1"/>
    <col min="9732" max="9732" width="14.625" style="12" bestFit="1" customWidth="1"/>
    <col min="9733" max="9975" width="9.25" style="12"/>
    <col min="9976" max="9976" width="12.75" style="12" customWidth="1"/>
    <col min="9977" max="9977" width="52.625" style="12" customWidth="1"/>
    <col min="9978" max="9978" width="1" style="12" customWidth="1"/>
    <col min="9979" max="9979" width="18.75" style="12" customWidth="1"/>
    <col min="9980" max="9980" width="1.75" style="12" customWidth="1"/>
    <col min="9981" max="9981" width="18.75" style="12" customWidth="1"/>
    <col min="9982" max="9982" width="1.25" style="12" customWidth="1"/>
    <col min="9983" max="9983" width="1" style="12" customWidth="1"/>
    <col min="9984" max="9984" width="1.625" style="12" customWidth="1"/>
    <col min="9985" max="9985" width="13.75" style="12" bestFit="1" customWidth="1"/>
    <col min="9986" max="9986" width="18.25" style="12" bestFit="1" customWidth="1"/>
    <col min="9987" max="9987" width="16.25" style="12" customWidth="1"/>
    <col min="9988" max="9988" width="14.625" style="12" bestFit="1" customWidth="1"/>
    <col min="9989" max="10231" width="9.25" style="12"/>
    <col min="10232" max="10232" width="12.75" style="12" customWidth="1"/>
    <col min="10233" max="10233" width="52.625" style="12" customWidth="1"/>
    <col min="10234" max="10234" width="1" style="12" customWidth="1"/>
    <col min="10235" max="10235" width="18.75" style="12" customWidth="1"/>
    <col min="10236" max="10236" width="1.75" style="12" customWidth="1"/>
    <col min="10237" max="10237" width="18.75" style="12" customWidth="1"/>
    <col min="10238" max="10238" width="1.25" style="12" customWidth="1"/>
    <col min="10239" max="10239" width="1" style="12" customWidth="1"/>
    <col min="10240" max="10240" width="1.625" style="12" customWidth="1"/>
    <col min="10241" max="10241" width="13.75" style="12" bestFit="1" customWidth="1"/>
    <col min="10242" max="10242" width="18.25" style="12" bestFit="1" customWidth="1"/>
    <col min="10243" max="10243" width="16.25" style="12" customWidth="1"/>
    <col min="10244" max="10244" width="14.625" style="12" bestFit="1" customWidth="1"/>
    <col min="10245" max="10487" width="9.25" style="12"/>
    <col min="10488" max="10488" width="12.75" style="12" customWidth="1"/>
    <col min="10489" max="10489" width="52.625" style="12" customWidth="1"/>
    <col min="10490" max="10490" width="1" style="12" customWidth="1"/>
    <col min="10491" max="10491" width="18.75" style="12" customWidth="1"/>
    <col min="10492" max="10492" width="1.75" style="12" customWidth="1"/>
    <col min="10493" max="10493" width="18.75" style="12" customWidth="1"/>
    <col min="10494" max="10494" width="1.25" style="12" customWidth="1"/>
    <col min="10495" max="10495" width="1" style="12" customWidth="1"/>
    <col min="10496" max="10496" width="1.625" style="12" customWidth="1"/>
    <col min="10497" max="10497" width="13.75" style="12" bestFit="1" customWidth="1"/>
    <col min="10498" max="10498" width="18.25" style="12" bestFit="1" customWidth="1"/>
    <col min="10499" max="10499" width="16.25" style="12" customWidth="1"/>
    <col min="10500" max="10500" width="14.625" style="12" bestFit="1" customWidth="1"/>
    <col min="10501" max="10743" width="9.25" style="12"/>
    <col min="10744" max="10744" width="12.75" style="12" customWidth="1"/>
    <col min="10745" max="10745" width="52.625" style="12" customWidth="1"/>
    <col min="10746" max="10746" width="1" style="12" customWidth="1"/>
    <col min="10747" max="10747" width="18.75" style="12" customWidth="1"/>
    <col min="10748" max="10748" width="1.75" style="12" customWidth="1"/>
    <col min="10749" max="10749" width="18.75" style="12" customWidth="1"/>
    <col min="10750" max="10750" width="1.25" style="12" customWidth="1"/>
    <col min="10751" max="10751" width="1" style="12" customWidth="1"/>
    <col min="10752" max="10752" width="1.625" style="12" customWidth="1"/>
    <col min="10753" max="10753" width="13.75" style="12" bestFit="1" customWidth="1"/>
    <col min="10754" max="10754" width="18.25" style="12" bestFit="1" customWidth="1"/>
    <col min="10755" max="10755" width="16.25" style="12" customWidth="1"/>
    <col min="10756" max="10756" width="14.625" style="12" bestFit="1" customWidth="1"/>
    <col min="10757" max="10999" width="9.25" style="12"/>
    <col min="11000" max="11000" width="12.75" style="12" customWidth="1"/>
    <col min="11001" max="11001" width="52.625" style="12" customWidth="1"/>
    <col min="11002" max="11002" width="1" style="12" customWidth="1"/>
    <col min="11003" max="11003" width="18.75" style="12" customWidth="1"/>
    <col min="11004" max="11004" width="1.75" style="12" customWidth="1"/>
    <col min="11005" max="11005" width="18.75" style="12" customWidth="1"/>
    <col min="11006" max="11006" width="1.25" style="12" customWidth="1"/>
    <col min="11007" max="11007" width="1" style="12" customWidth="1"/>
    <col min="11008" max="11008" width="1.625" style="12" customWidth="1"/>
    <col min="11009" max="11009" width="13.75" style="12" bestFit="1" customWidth="1"/>
    <col min="11010" max="11010" width="18.25" style="12" bestFit="1" customWidth="1"/>
    <col min="11011" max="11011" width="16.25" style="12" customWidth="1"/>
    <col min="11012" max="11012" width="14.625" style="12" bestFit="1" customWidth="1"/>
    <col min="11013" max="11255" width="9.25" style="12"/>
    <col min="11256" max="11256" width="12.75" style="12" customWidth="1"/>
    <col min="11257" max="11257" width="52.625" style="12" customWidth="1"/>
    <col min="11258" max="11258" width="1" style="12" customWidth="1"/>
    <col min="11259" max="11259" width="18.75" style="12" customWidth="1"/>
    <col min="11260" max="11260" width="1.75" style="12" customWidth="1"/>
    <col min="11261" max="11261" width="18.75" style="12" customWidth="1"/>
    <col min="11262" max="11262" width="1.25" style="12" customWidth="1"/>
    <col min="11263" max="11263" width="1" style="12" customWidth="1"/>
    <col min="11264" max="11264" width="1.625" style="12" customWidth="1"/>
    <col min="11265" max="11265" width="13.75" style="12" bestFit="1" customWidth="1"/>
    <col min="11266" max="11266" width="18.25" style="12" bestFit="1" customWidth="1"/>
    <col min="11267" max="11267" width="16.25" style="12" customWidth="1"/>
    <col min="11268" max="11268" width="14.625" style="12" bestFit="1" customWidth="1"/>
    <col min="11269" max="11511" width="9.25" style="12"/>
    <col min="11512" max="11512" width="12.75" style="12" customWidth="1"/>
    <col min="11513" max="11513" width="52.625" style="12" customWidth="1"/>
    <col min="11514" max="11514" width="1" style="12" customWidth="1"/>
    <col min="11515" max="11515" width="18.75" style="12" customWidth="1"/>
    <col min="11516" max="11516" width="1.75" style="12" customWidth="1"/>
    <col min="11517" max="11517" width="18.75" style="12" customWidth="1"/>
    <col min="11518" max="11518" width="1.25" style="12" customWidth="1"/>
    <col min="11519" max="11519" width="1" style="12" customWidth="1"/>
    <col min="11520" max="11520" width="1.625" style="12" customWidth="1"/>
    <col min="11521" max="11521" width="13.75" style="12" bestFit="1" customWidth="1"/>
    <col min="11522" max="11522" width="18.25" style="12" bestFit="1" customWidth="1"/>
    <col min="11523" max="11523" width="16.25" style="12" customWidth="1"/>
    <col min="11524" max="11524" width="14.625" style="12" bestFit="1" customWidth="1"/>
    <col min="11525" max="11767" width="9.25" style="12"/>
    <col min="11768" max="11768" width="12.75" style="12" customWidth="1"/>
    <col min="11769" max="11769" width="52.625" style="12" customWidth="1"/>
    <col min="11770" max="11770" width="1" style="12" customWidth="1"/>
    <col min="11771" max="11771" width="18.75" style="12" customWidth="1"/>
    <col min="11772" max="11772" width="1.75" style="12" customWidth="1"/>
    <col min="11773" max="11773" width="18.75" style="12" customWidth="1"/>
    <col min="11774" max="11774" width="1.25" style="12" customWidth="1"/>
    <col min="11775" max="11775" width="1" style="12" customWidth="1"/>
    <col min="11776" max="11776" width="1.625" style="12" customWidth="1"/>
    <col min="11777" max="11777" width="13.75" style="12" bestFit="1" customWidth="1"/>
    <col min="11778" max="11778" width="18.25" style="12" bestFit="1" customWidth="1"/>
    <col min="11779" max="11779" width="16.25" style="12" customWidth="1"/>
    <col min="11780" max="11780" width="14.625" style="12" bestFit="1" customWidth="1"/>
    <col min="11781" max="12023" width="9.25" style="12"/>
    <col min="12024" max="12024" width="12.75" style="12" customWidth="1"/>
    <col min="12025" max="12025" width="52.625" style="12" customWidth="1"/>
    <col min="12026" max="12026" width="1" style="12" customWidth="1"/>
    <col min="12027" max="12027" width="18.75" style="12" customWidth="1"/>
    <col min="12028" max="12028" width="1.75" style="12" customWidth="1"/>
    <col min="12029" max="12029" width="18.75" style="12" customWidth="1"/>
    <col min="12030" max="12030" width="1.25" style="12" customWidth="1"/>
    <col min="12031" max="12031" width="1" style="12" customWidth="1"/>
    <col min="12032" max="12032" width="1.625" style="12" customWidth="1"/>
    <col min="12033" max="12033" width="13.75" style="12" bestFit="1" customWidth="1"/>
    <col min="12034" max="12034" width="18.25" style="12" bestFit="1" customWidth="1"/>
    <col min="12035" max="12035" width="16.25" style="12" customWidth="1"/>
    <col min="12036" max="12036" width="14.625" style="12" bestFit="1" customWidth="1"/>
    <col min="12037" max="12279" width="9.25" style="12"/>
    <col min="12280" max="12280" width="12.75" style="12" customWidth="1"/>
    <col min="12281" max="12281" width="52.625" style="12" customWidth="1"/>
    <col min="12282" max="12282" width="1" style="12" customWidth="1"/>
    <col min="12283" max="12283" width="18.75" style="12" customWidth="1"/>
    <col min="12284" max="12284" width="1.75" style="12" customWidth="1"/>
    <col min="12285" max="12285" width="18.75" style="12" customWidth="1"/>
    <col min="12286" max="12286" width="1.25" style="12" customWidth="1"/>
    <col min="12287" max="12287" width="1" style="12" customWidth="1"/>
    <col min="12288" max="12288" width="1.625" style="12" customWidth="1"/>
    <col min="12289" max="12289" width="13.75" style="12" bestFit="1" customWidth="1"/>
    <col min="12290" max="12290" width="18.25" style="12" bestFit="1" customWidth="1"/>
    <col min="12291" max="12291" width="16.25" style="12" customWidth="1"/>
    <col min="12292" max="12292" width="14.625" style="12" bestFit="1" customWidth="1"/>
    <col min="12293" max="12535" width="9.25" style="12"/>
    <col min="12536" max="12536" width="12.75" style="12" customWidth="1"/>
    <col min="12537" max="12537" width="52.625" style="12" customWidth="1"/>
    <col min="12538" max="12538" width="1" style="12" customWidth="1"/>
    <col min="12539" max="12539" width="18.75" style="12" customWidth="1"/>
    <col min="12540" max="12540" width="1.75" style="12" customWidth="1"/>
    <col min="12541" max="12541" width="18.75" style="12" customWidth="1"/>
    <col min="12542" max="12542" width="1.25" style="12" customWidth="1"/>
    <col min="12543" max="12543" width="1" style="12" customWidth="1"/>
    <col min="12544" max="12544" width="1.625" style="12" customWidth="1"/>
    <col min="12545" max="12545" width="13.75" style="12" bestFit="1" customWidth="1"/>
    <col min="12546" max="12546" width="18.25" style="12" bestFit="1" customWidth="1"/>
    <col min="12547" max="12547" width="16.25" style="12" customWidth="1"/>
    <col min="12548" max="12548" width="14.625" style="12" bestFit="1" customWidth="1"/>
    <col min="12549" max="12791" width="9.25" style="12"/>
    <col min="12792" max="12792" width="12.75" style="12" customWidth="1"/>
    <col min="12793" max="12793" width="52.625" style="12" customWidth="1"/>
    <col min="12794" max="12794" width="1" style="12" customWidth="1"/>
    <col min="12795" max="12795" width="18.75" style="12" customWidth="1"/>
    <col min="12796" max="12796" width="1.75" style="12" customWidth="1"/>
    <col min="12797" max="12797" width="18.75" style="12" customWidth="1"/>
    <col min="12798" max="12798" width="1.25" style="12" customWidth="1"/>
    <col min="12799" max="12799" width="1" style="12" customWidth="1"/>
    <col min="12800" max="12800" width="1.625" style="12" customWidth="1"/>
    <col min="12801" max="12801" width="13.75" style="12" bestFit="1" customWidth="1"/>
    <col min="12802" max="12802" width="18.25" style="12" bestFit="1" customWidth="1"/>
    <col min="12803" max="12803" width="16.25" style="12" customWidth="1"/>
    <col min="12804" max="12804" width="14.625" style="12" bestFit="1" customWidth="1"/>
    <col min="12805" max="13047" width="9.25" style="12"/>
    <col min="13048" max="13048" width="12.75" style="12" customWidth="1"/>
    <col min="13049" max="13049" width="52.625" style="12" customWidth="1"/>
    <col min="13050" max="13050" width="1" style="12" customWidth="1"/>
    <col min="13051" max="13051" width="18.75" style="12" customWidth="1"/>
    <col min="13052" max="13052" width="1.75" style="12" customWidth="1"/>
    <col min="13053" max="13053" width="18.75" style="12" customWidth="1"/>
    <col min="13054" max="13054" width="1.25" style="12" customWidth="1"/>
    <col min="13055" max="13055" width="1" style="12" customWidth="1"/>
    <col min="13056" max="13056" width="1.625" style="12" customWidth="1"/>
    <col min="13057" max="13057" width="13.75" style="12" bestFit="1" customWidth="1"/>
    <col min="13058" max="13058" width="18.25" style="12" bestFit="1" customWidth="1"/>
    <col min="13059" max="13059" width="16.25" style="12" customWidth="1"/>
    <col min="13060" max="13060" width="14.625" style="12" bestFit="1" customWidth="1"/>
    <col min="13061" max="13303" width="9.25" style="12"/>
    <col min="13304" max="13304" width="12.75" style="12" customWidth="1"/>
    <col min="13305" max="13305" width="52.625" style="12" customWidth="1"/>
    <col min="13306" max="13306" width="1" style="12" customWidth="1"/>
    <col min="13307" max="13307" width="18.75" style="12" customWidth="1"/>
    <col min="13308" max="13308" width="1.75" style="12" customWidth="1"/>
    <col min="13309" max="13309" width="18.75" style="12" customWidth="1"/>
    <col min="13310" max="13310" width="1.25" style="12" customWidth="1"/>
    <col min="13311" max="13311" width="1" style="12" customWidth="1"/>
    <col min="13312" max="13312" width="1.625" style="12" customWidth="1"/>
    <col min="13313" max="13313" width="13.75" style="12" bestFit="1" customWidth="1"/>
    <col min="13314" max="13314" width="18.25" style="12" bestFit="1" customWidth="1"/>
    <col min="13315" max="13315" width="16.25" style="12" customWidth="1"/>
    <col min="13316" max="13316" width="14.625" style="12" bestFit="1" customWidth="1"/>
    <col min="13317" max="13559" width="9.25" style="12"/>
    <col min="13560" max="13560" width="12.75" style="12" customWidth="1"/>
    <col min="13561" max="13561" width="52.625" style="12" customWidth="1"/>
    <col min="13562" max="13562" width="1" style="12" customWidth="1"/>
    <col min="13563" max="13563" width="18.75" style="12" customWidth="1"/>
    <col min="13564" max="13564" width="1.75" style="12" customWidth="1"/>
    <col min="13565" max="13565" width="18.75" style="12" customWidth="1"/>
    <col min="13566" max="13566" width="1.25" style="12" customWidth="1"/>
    <col min="13567" max="13567" width="1" style="12" customWidth="1"/>
    <col min="13568" max="13568" width="1.625" style="12" customWidth="1"/>
    <col min="13569" max="13569" width="13.75" style="12" bestFit="1" customWidth="1"/>
    <col min="13570" max="13570" width="18.25" style="12" bestFit="1" customWidth="1"/>
    <col min="13571" max="13571" width="16.25" style="12" customWidth="1"/>
    <col min="13572" max="13572" width="14.625" style="12" bestFit="1" customWidth="1"/>
    <col min="13573" max="13815" width="9.25" style="12"/>
    <col min="13816" max="13816" width="12.75" style="12" customWidth="1"/>
    <col min="13817" max="13817" width="52.625" style="12" customWidth="1"/>
    <col min="13818" max="13818" width="1" style="12" customWidth="1"/>
    <col min="13819" max="13819" width="18.75" style="12" customWidth="1"/>
    <col min="13820" max="13820" width="1.75" style="12" customWidth="1"/>
    <col min="13821" max="13821" width="18.75" style="12" customWidth="1"/>
    <col min="13822" max="13822" width="1.25" style="12" customWidth="1"/>
    <col min="13823" max="13823" width="1" style="12" customWidth="1"/>
    <col min="13824" max="13824" width="1.625" style="12" customWidth="1"/>
    <col min="13825" max="13825" width="13.75" style="12" bestFit="1" customWidth="1"/>
    <col min="13826" max="13826" width="18.25" style="12" bestFit="1" customWidth="1"/>
    <col min="13827" max="13827" width="16.25" style="12" customWidth="1"/>
    <col min="13828" max="13828" width="14.625" style="12" bestFit="1" customWidth="1"/>
    <col min="13829" max="14071" width="9.25" style="12"/>
    <col min="14072" max="14072" width="12.75" style="12" customWidth="1"/>
    <col min="14073" max="14073" width="52.625" style="12" customWidth="1"/>
    <col min="14074" max="14074" width="1" style="12" customWidth="1"/>
    <col min="14075" max="14075" width="18.75" style="12" customWidth="1"/>
    <col min="14076" max="14076" width="1.75" style="12" customWidth="1"/>
    <col min="14077" max="14077" width="18.75" style="12" customWidth="1"/>
    <col min="14078" max="14078" width="1.25" style="12" customWidth="1"/>
    <col min="14079" max="14079" width="1" style="12" customWidth="1"/>
    <col min="14080" max="14080" width="1.625" style="12" customWidth="1"/>
    <col min="14081" max="14081" width="13.75" style="12" bestFit="1" customWidth="1"/>
    <col min="14082" max="14082" width="18.25" style="12" bestFit="1" customWidth="1"/>
    <col min="14083" max="14083" width="16.25" style="12" customWidth="1"/>
    <col min="14084" max="14084" width="14.625" style="12" bestFit="1" customWidth="1"/>
    <col min="14085" max="14327" width="9.25" style="12"/>
    <col min="14328" max="14328" width="12.75" style="12" customWidth="1"/>
    <col min="14329" max="14329" width="52.625" style="12" customWidth="1"/>
    <col min="14330" max="14330" width="1" style="12" customWidth="1"/>
    <col min="14331" max="14331" width="18.75" style="12" customWidth="1"/>
    <col min="14332" max="14332" width="1.75" style="12" customWidth="1"/>
    <col min="14333" max="14333" width="18.75" style="12" customWidth="1"/>
    <col min="14334" max="14334" width="1.25" style="12" customWidth="1"/>
    <col min="14335" max="14335" width="1" style="12" customWidth="1"/>
    <col min="14336" max="14336" width="1.625" style="12" customWidth="1"/>
    <col min="14337" max="14337" width="13.75" style="12" bestFit="1" customWidth="1"/>
    <col min="14338" max="14338" width="18.25" style="12" bestFit="1" customWidth="1"/>
    <col min="14339" max="14339" width="16.25" style="12" customWidth="1"/>
    <col min="14340" max="14340" width="14.625" style="12" bestFit="1" customWidth="1"/>
    <col min="14341" max="14583" width="9.25" style="12"/>
    <col min="14584" max="14584" width="12.75" style="12" customWidth="1"/>
    <col min="14585" max="14585" width="52.625" style="12" customWidth="1"/>
    <col min="14586" max="14586" width="1" style="12" customWidth="1"/>
    <col min="14587" max="14587" width="18.75" style="12" customWidth="1"/>
    <col min="14588" max="14588" width="1.75" style="12" customWidth="1"/>
    <col min="14589" max="14589" width="18.75" style="12" customWidth="1"/>
    <col min="14590" max="14590" width="1.25" style="12" customWidth="1"/>
    <col min="14591" max="14591" width="1" style="12" customWidth="1"/>
    <col min="14592" max="14592" width="1.625" style="12" customWidth="1"/>
    <col min="14593" max="14593" width="13.75" style="12" bestFit="1" customWidth="1"/>
    <col min="14594" max="14594" width="18.25" style="12" bestFit="1" customWidth="1"/>
    <col min="14595" max="14595" width="16.25" style="12" customWidth="1"/>
    <col min="14596" max="14596" width="14.625" style="12" bestFit="1" customWidth="1"/>
    <col min="14597" max="14839" width="9.25" style="12"/>
    <col min="14840" max="14840" width="12.75" style="12" customWidth="1"/>
    <col min="14841" max="14841" width="52.625" style="12" customWidth="1"/>
    <col min="14842" max="14842" width="1" style="12" customWidth="1"/>
    <col min="14843" max="14843" width="18.75" style="12" customWidth="1"/>
    <col min="14844" max="14844" width="1.75" style="12" customWidth="1"/>
    <col min="14845" max="14845" width="18.75" style="12" customWidth="1"/>
    <col min="14846" max="14846" width="1.25" style="12" customWidth="1"/>
    <col min="14847" max="14847" width="1" style="12" customWidth="1"/>
    <col min="14848" max="14848" width="1.625" style="12" customWidth="1"/>
    <col min="14849" max="14849" width="13.75" style="12" bestFit="1" customWidth="1"/>
    <col min="14850" max="14850" width="18.25" style="12" bestFit="1" customWidth="1"/>
    <col min="14851" max="14851" width="16.25" style="12" customWidth="1"/>
    <col min="14852" max="14852" width="14.625" style="12" bestFit="1" customWidth="1"/>
    <col min="14853" max="15095" width="9.25" style="12"/>
    <col min="15096" max="15096" width="12.75" style="12" customWidth="1"/>
    <col min="15097" max="15097" width="52.625" style="12" customWidth="1"/>
    <col min="15098" max="15098" width="1" style="12" customWidth="1"/>
    <col min="15099" max="15099" width="18.75" style="12" customWidth="1"/>
    <col min="15100" max="15100" width="1.75" style="12" customWidth="1"/>
    <col min="15101" max="15101" width="18.75" style="12" customWidth="1"/>
    <col min="15102" max="15102" width="1.25" style="12" customWidth="1"/>
    <col min="15103" max="15103" width="1" style="12" customWidth="1"/>
    <col min="15104" max="15104" width="1.625" style="12" customWidth="1"/>
    <col min="15105" max="15105" width="13.75" style="12" bestFit="1" customWidth="1"/>
    <col min="15106" max="15106" width="18.25" style="12" bestFit="1" customWidth="1"/>
    <col min="15107" max="15107" width="16.25" style="12" customWidth="1"/>
    <col min="15108" max="15108" width="14.625" style="12" bestFit="1" customWidth="1"/>
    <col min="15109" max="15351" width="9.25" style="12"/>
    <col min="15352" max="15352" width="12.75" style="12" customWidth="1"/>
    <col min="15353" max="15353" width="52.625" style="12" customWidth="1"/>
    <col min="15354" max="15354" width="1" style="12" customWidth="1"/>
    <col min="15355" max="15355" width="18.75" style="12" customWidth="1"/>
    <col min="15356" max="15356" width="1.75" style="12" customWidth="1"/>
    <col min="15357" max="15357" width="18.75" style="12" customWidth="1"/>
    <col min="15358" max="15358" width="1.25" style="12" customWidth="1"/>
    <col min="15359" max="15359" width="1" style="12" customWidth="1"/>
    <col min="15360" max="15360" width="1.625" style="12" customWidth="1"/>
    <col min="15361" max="15361" width="13.75" style="12" bestFit="1" customWidth="1"/>
    <col min="15362" max="15362" width="18.25" style="12" bestFit="1" customWidth="1"/>
    <col min="15363" max="15363" width="16.25" style="12" customWidth="1"/>
    <col min="15364" max="15364" width="14.625" style="12" bestFit="1" customWidth="1"/>
    <col min="15365" max="15607" width="9.25" style="12"/>
    <col min="15608" max="15608" width="12.75" style="12" customWidth="1"/>
    <col min="15609" max="15609" width="52.625" style="12" customWidth="1"/>
    <col min="15610" max="15610" width="1" style="12" customWidth="1"/>
    <col min="15611" max="15611" width="18.75" style="12" customWidth="1"/>
    <col min="15612" max="15612" width="1.75" style="12" customWidth="1"/>
    <col min="15613" max="15613" width="18.75" style="12" customWidth="1"/>
    <col min="15614" max="15614" width="1.25" style="12" customWidth="1"/>
    <col min="15615" max="15615" width="1" style="12" customWidth="1"/>
    <col min="15616" max="15616" width="1.625" style="12" customWidth="1"/>
    <col min="15617" max="15617" width="13.75" style="12" bestFit="1" customWidth="1"/>
    <col min="15618" max="15618" width="18.25" style="12" bestFit="1" customWidth="1"/>
    <col min="15619" max="15619" width="16.25" style="12" customWidth="1"/>
    <col min="15620" max="15620" width="14.625" style="12" bestFit="1" customWidth="1"/>
    <col min="15621" max="15863" width="9.25" style="12"/>
    <col min="15864" max="15864" width="12.75" style="12" customWidth="1"/>
    <col min="15865" max="15865" width="52.625" style="12" customWidth="1"/>
    <col min="15866" max="15866" width="1" style="12" customWidth="1"/>
    <col min="15867" max="15867" width="18.75" style="12" customWidth="1"/>
    <col min="15868" max="15868" width="1.75" style="12" customWidth="1"/>
    <col min="15869" max="15869" width="18.75" style="12" customWidth="1"/>
    <col min="15870" max="15870" width="1.25" style="12" customWidth="1"/>
    <col min="15871" max="15871" width="1" style="12" customWidth="1"/>
    <col min="15872" max="15872" width="1.625" style="12" customWidth="1"/>
    <col min="15873" max="15873" width="13.75" style="12" bestFit="1" customWidth="1"/>
    <col min="15874" max="15874" width="18.25" style="12" bestFit="1" customWidth="1"/>
    <col min="15875" max="15875" width="16.25" style="12" customWidth="1"/>
    <col min="15876" max="15876" width="14.625" style="12" bestFit="1" customWidth="1"/>
    <col min="15877" max="16119" width="9.25" style="12"/>
    <col min="16120" max="16120" width="12.75" style="12" customWidth="1"/>
    <col min="16121" max="16121" width="52.625" style="12" customWidth="1"/>
    <col min="16122" max="16122" width="1" style="12" customWidth="1"/>
    <col min="16123" max="16123" width="18.75" style="12" customWidth="1"/>
    <col min="16124" max="16124" width="1.75" style="12" customWidth="1"/>
    <col min="16125" max="16125" width="18.75" style="12" customWidth="1"/>
    <col min="16126" max="16126" width="1.25" style="12" customWidth="1"/>
    <col min="16127" max="16127" width="1" style="12" customWidth="1"/>
    <col min="16128" max="16128" width="1.625" style="12" customWidth="1"/>
    <col min="16129" max="16129" width="13.75" style="12" bestFit="1" customWidth="1"/>
    <col min="16130" max="16130" width="18.25" style="12" bestFit="1" customWidth="1"/>
    <col min="16131" max="16131" width="16.25" style="12" customWidth="1"/>
    <col min="16132" max="16132" width="14.625" style="12" bestFit="1" customWidth="1"/>
    <col min="16133" max="16384" width="9.25" style="12"/>
  </cols>
  <sheetData>
    <row r="1" spans="2:5" ht="20.25" x14ac:dyDescent="0.2">
      <c r="B1" s="160" t="str">
        <f>'قائمة الدخل '!B1:E1</f>
        <v>شركة صدف حياة المحدودة</v>
      </c>
      <c r="C1" s="160"/>
      <c r="D1" s="160"/>
      <c r="E1" s="160"/>
    </row>
    <row r="2" spans="2:5" ht="20.25" x14ac:dyDescent="0.2">
      <c r="B2" s="161" t="str">
        <f>'قائمة الدخل '!B2:E2</f>
        <v xml:space="preserve">شركة شخص واحد - ذات مسئولية محدودة أجنبية </v>
      </c>
      <c r="C2" s="161"/>
      <c r="D2" s="161"/>
      <c r="E2" s="161"/>
    </row>
    <row r="3" spans="2:5" ht="20.25" x14ac:dyDescent="0.2">
      <c r="B3" s="160" t="s">
        <v>151</v>
      </c>
      <c r="C3" s="160"/>
      <c r="D3" s="160"/>
      <c r="E3" s="160"/>
    </row>
    <row r="4" spans="2:5" ht="20.25" x14ac:dyDescent="0.2">
      <c r="B4" s="162" t="s">
        <v>16</v>
      </c>
      <c r="C4" s="162"/>
      <c r="D4" s="162"/>
      <c r="E4" s="162"/>
    </row>
    <row r="5" spans="2:5" ht="7.5" customHeight="1" x14ac:dyDescent="0.2">
      <c r="B5" s="15"/>
      <c r="C5" s="15"/>
      <c r="D5" s="15"/>
      <c r="E5" s="15"/>
    </row>
    <row r="6" spans="2:5" ht="39" customHeight="1" x14ac:dyDescent="0.2">
      <c r="B6" s="27"/>
      <c r="C6" s="27"/>
      <c r="D6" s="27"/>
      <c r="E6" s="25" t="str">
        <f>'قائمة الدخل '!E6</f>
        <v xml:space="preserve">للفترة من 13 ديسمبر 2023م  حتى   31 ديسمبر 2024م  </v>
      </c>
    </row>
    <row r="7" spans="2:5" ht="24" customHeight="1" x14ac:dyDescent="0.2">
      <c r="B7" s="94" t="s">
        <v>64</v>
      </c>
      <c r="C7" s="94"/>
      <c r="D7" s="94"/>
      <c r="E7" s="26"/>
    </row>
    <row r="8" spans="2:5" ht="24" customHeight="1" x14ac:dyDescent="0.2">
      <c r="B8" s="22" t="str">
        <f>'قائمة الدخل '!B11</f>
        <v xml:space="preserve">خسارة الفترة قبل ضريبة الدخل </v>
      </c>
      <c r="C8" s="75"/>
      <c r="D8" s="75"/>
      <c r="E8" s="32">
        <f>'قائمة الدخل '!E11</f>
        <v>-256882</v>
      </c>
    </row>
    <row r="9" spans="2:5" s="95" customFormat="1" ht="24" customHeight="1" x14ac:dyDescent="0.5">
      <c r="B9" s="94" t="s">
        <v>50</v>
      </c>
      <c r="C9" s="94"/>
      <c r="D9" s="94"/>
      <c r="E9" s="36"/>
    </row>
    <row r="10" spans="2:5" s="95" customFormat="1" ht="24" customHeight="1" x14ac:dyDescent="0.5">
      <c r="B10" s="22" t="s">
        <v>59</v>
      </c>
      <c r="C10" s="22"/>
      <c r="D10" s="22"/>
      <c r="E10" s="31">
        <f>'8'!J15</f>
        <v>1168</v>
      </c>
    </row>
    <row r="11" spans="2:5" s="95" customFormat="1" ht="24" customHeight="1" x14ac:dyDescent="0.5">
      <c r="B11" s="22" t="s">
        <v>21</v>
      </c>
      <c r="C11" s="22"/>
      <c r="D11" s="22"/>
      <c r="E11" s="31">
        <f>'12-9'!H21</f>
        <v>7792</v>
      </c>
    </row>
    <row r="12" spans="2:5" s="97" customFormat="1" ht="24" customHeight="1" x14ac:dyDescent="0.2">
      <c r="B12" s="22"/>
      <c r="C12" s="22"/>
      <c r="D12" s="22"/>
      <c r="E12" s="145">
        <f>SUM(E8:E11)</f>
        <v>-247922</v>
      </c>
    </row>
    <row r="13" spans="2:5" ht="24" customHeight="1" x14ac:dyDescent="0.2">
      <c r="B13" s="94" t="s">
        <v>51</v>
      </c>
      <c r="C13" s="98"/>
      <c r="D13" s="98"/>
      <c r="E13" s="96"/>
    </row>
    <row r="14" spans="2:5" ht="24" customHeight="1" x14ac:dyDescent="0.2">
      <c r="B14" s="99" t="str">
        <f>'المركز المالي'!B9</f>
        <v xml:space="preserve">دفعات مقدمة و ارصدة مدينة أخرى </v>
      </c>
      <c r="C14" s="99"/>
      <c r="D14" s="99"/>
      <c r="E14" s="31">
        <f>-'المركز المالي'!E9</f>
        <v>-21497</v>
      </c>
    </row>
    <row r="15" spans="2:5" ht="24" customHeight="1" x14ac:dyDescent="0.2">
      <c r="B15" s="22" t="str">
        <f>'المركز المالي'!B17</f>
        <v>مصروفات مستحقة وأرصدة دائنة أخري</v>
      </c>
      <c r="C15" s="22"/>
      <c r="D15" s="22"/>
      <c r="E15" s="37">
        <f>'المركز المالي'!E17</f>
        <v>9719</v>
      </c>
    </row>
    <row r="16" spans="2:5" ht="24" customHeight="1" x14ac:dyDescent="0.2">
      <c r="B16" s="166" t="s">
        <v>144</v>
      </c>
      <c r="C16" s="166"/>
      <c r="D16" s="22"/>
      <c r="E16" s="31">
        <f>SUM(E12:E15)</f>
        <v>-259700</v>
      </c>
    </row>
    <row r="17" spans="2:10" ht="24" customHeight="1" x14ac:dyDescent="0.2">
      <c r="B17" s="94" t="s">
        <v>65</v>
      </c>
      <c r="C17" s="94"/>
      <c r="D17" s="94"/>
      <c r="E17" s="96"/>
    </row>
    <row r="18" spans="2:10" ht="24" customHeight="1" x14ac:dyDescent="0.2">
      <c r="B18" s="22" t="s">
        <v>159</v>
      </c>
      <c r="C18" s="22"/>
      <c r="D18" s="22"/>
      <c r="E18" s="31">
        <f>-'8'!J10</f>
        <v>-13730</v>
      </c>
    </row>
    <row r="19" spans="2:10" ht="24" customHeight="1" x14ac:dyDescent="0.2">
      <c r="B19" s="75" t="s">
        <v>145</v>
      </c>
      <c r="C19" s="75"/>
      <c r="D19" s="75"/>
      <c r="E19" s="33">
        <f>SUM(E18:E18)</f>
        <v>-13730</v>
      </c>
    </row>
    <row r="20" spans="2:10" ht="11.25" customHeight="1" x14ac:dyDescent="0.2">
      <c r="B20" s="75"/>
      <c r="C20" s="75"/>
      <c r="D20" s="75"/>
      <c r="E20" s="96"/>
    </row>
    <row r="21" spans="2:10" ht="24" customHeight="1" x14ac:dyDescent="0.2">
      <c r="B21" s="94" t="s">
        <v>22</v>
      </c>
      <c r="C21" s="94"/>
      <c r="D21" s="94"/>
      <c r="E21" s="96"/>
    </row>
    <row r="22" spans="2:10" ht="24" customHeight="1" x14ac:dyDescent="0.2">
      <c r="B22" s="22" t="s">
        <v>127</v>
      </c>
      <c r="C22" s="94"/>
      <c r="D22" s="94"/>
      <c r="E22" s="31">
        <v>100000</v>
      </c>
    </row>
    <row r="23" spans="2:10" ht="24" customHeight="1" x14ac:dyDescent="0.2">
      <c r="B23" s="167" t="s">
        <v>67</v>
      </c>
      <c r="C23" s="167"/>
      <c r="D23" s="22"/>
      <c r="E23" s="31">
        <f>'المركز المالي'!E21</f>
        <v>184319</v>
      </c>
    </row>
    <row r="24" spans="2:10" s="18" customFormat="1" ht="24" customHeight="1" x14ac:dyDescent="0.2">
      <c r="B24" s="75" t="s">
        <v>60</v>
      </c>
      <c r="C24" s="75"/>
      <c r="D24" s="75"/>
      <c r="E24" s="33">
        <f>SUM(E22:E23)</f>
        <v>284319</v>
      </c>
    </row>
    <row r="25" spans="2:10" ht="24" customHeight="1" x14ac:dyDescent="0.2">
      <c r="B25" s="22" t="s">
        <v>68</v>
      </c>
      <c r="C25" s="22"/>
      <c r="D25" s="22"/>
      <c r="E25" s="31">
        <f>SUM(E16,E19,E24)</f>
        <v>10889</v>
      </c>
    </row>
    <row r="26" spans="2:10" ht="24" customHeight="1" x14ac:dyDescent="0.2">
      <c r="B26" s="22" t="s">
        <v>146</v>
      </c>
      <c r="C26" s="22"/>
      <c r="D26" s="22"/>
      <c r="E26" s="31">
        <v>0</v>
      </c>
    </row>
    <row r="27" spans="2:10" ht="24" customHeight="1" thickBot="1" x14ac:dyDescent="0.25">
      <c r="B27" s="22" t="s">
        <v>147</v>
      </c>
      <c r="C27" s="22"/>
      <c r="D27" s="22"/>
      <c r="E27" s="35">
        <f>SUM(E25:E26)</f>
        <v>10889</v>
      </c>
    </row>
    <row r="28" spans="2:10" ht="24" customHeight="1" thickTop="1" x14ac:dyDescent="0.2">
      <c r="B28" s="127"/>
      <c r="C28" s="127"/>
      <c r="D28" s="127"/>
      <c r="E28" s="132"/>
    </row>
    <row r="29" spans="2:10" ht="24" customHeight="1" x14ac:dyDescent="0.2">
      <c r="B29" s="149"/>
      <c r="C29" s="149"/>
      <c r="D29" s="149"/>
      <c r="E29" s="132"/>
    </row>
    <row r="30" spans="2:10" ht="24.75" customHeight="1" x14ac:dyDescent="0.2">
      <c r="B30" s="22"/>
      <c r="C30" s="22"/>
      <c r="D30" s="22"/>
      <c r="E30" s="31"/>
      <c r="J30" s="63"/>
    </row>
    <row r="31" spans="2:10" ht="24.75" customHeight="1" x14ac:dyDescent="0.2">
      <c r="B31" s="22"/>
      <c r="C31" s="22"/>
      <c r="D31" s="22"/>
      <c r="E31" s="22"/>
    </row>
    <row r="32" spans="2:10" ht="20.25" x14ac:dyDescent="0.2">
      <c r="B32" s="163" t="str">
        <f>'قائمة التغيرات'!B19:I19</f>
        <v xml:space="preserve">"إن الإيضاحات المرفقة  من  (1) إلى  (15) تشكل جزءً لا يتجزأ من هذه القوائم المالية وتقرأ معها " </v>
      </c>
      <c r="C32" s="163"/>
      <c r="D32" s="163"/>
      <c r="E32" s="163"/>
    </row>
    <row r="33" spans="1:5" ht="12" customHeight="1" x14ac:dyDescent="0.2">
      <c r="B33" s="164">
        <v>8</v>
      </c>
      <c r="C33" s="164"/>
      <c r="D33" s="164"/>
      <c r="E33" s="164"/>
    </row>
    <row r="34" spans="1:5" ht="13.5" customHeight="1" x14ac:dyDescent="0.2">
      <c r="A34" s="100"/>
      <c r="B34" s="165"/>
      <c r="C34" s="165"/>
      <c r="D34" s="165"/>
      <c r="E34" s="165"/>
    </row>
    <row r="36" spans="1:5" ht="27.75" customHeight="1" x14ac:dyDescent="0.2">
      <c r="E36" s="63"/>
    </row>
  </sheetData>
  <customSheetViews>
    <customSheetView guid="{C4C54333-0C8B-484B-8210-F3D7E510C081}" scale="175" showPageBreaks="1" showGridLines="0" topLeftCell="A4">
      <selection activeCell="C9" sqref="C9"/>
      <pageMargins left="0.78740157480314965" right="0.19685039370078741" top="0.39370078740157483" bottom="0" header="0" footer="0"/>
      <printOptions horizontalCentered="1"/>
      <pageSetup paperSize="9" firstPageNumber="5" orientation="portrait" useFirstPageNumber="1" r:id="rId1"/>
      <headerFooter alignWithMargins="0">
        <oddFooter>&amp;Cصفحة &amp;P من &amp;N</oddFooter>
      </headerFooter>
    </customSheetView>
  </customSheetViews>
  <mergeCells count="8">
    <mergeCell ref="B1:E1"/>
    <mergeCell ref="B2:E2"/>
    <mergeCell ref="B32:E32"/>
    <mergeCell ref="B33:E34"/>
    <mergeCell ref="B3:E3"/>
    <mergeCell ref="B4:E4"/>
    <mergeCell ref="B16:C16"/>
    <mergeCell ref="B23:C23"/>
  </mergeCells>
  <printOptions horizontalCentered="1"/>
  <pageMargins left="0" right="0.28999999999999998" top="0.62992125984251968" bottom="0" header="0" footer="0"/>
  <pageSetup paperSize="9" firstPageNumber="5" orientation="portrait" useFirstPageNumber="1" r:id="rId2"/>
  <headerFooter alignWithMargins="0"/>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B1:H24"/>
  <sheetViews>
    <sheetView showGridLines="0" rightToLeft="1" view="pageBreakPreview" topLeftCell="A13" zoomScale="115" zoomScaleNormal="115" zoomScaleSheetLayoutView="115" workbookViewId="0">
      <selection activeCell="B9" sqref="B9"/>
    </sheetView>
  </sheetViews>
  <sheetFormatPr defaultColWidth="9.25" defaultRowHeight="24" customHeight="1" x14ac:dyDescent="0.2"/>
  <cols>
    <col min="1" max="1" width="1.75" style="12" customWidth="1"/>
    <col min="2" max="2" width="27.625" style="12" customWidth="1"/>
    <col min="3" max="3" width="2.75" style="12" customWidth="1"/>
    <col min="4" max="4" width="9.125" style="12" customWidth="1"/>
    <col min="5" max="5" width="2.75" style="13" customWidth="1"/>
    <col min="6" max="6" width="10.75" style="13" customWidth="1"/>
    <col min="7" max="7" width="1.75" style="13" customWidth="1"/>
    <col min="8" max="8" width="13.875" style="13" customWidth="1"/>
    <col min="9" max="252" width="9.25" style="12"/>
    <col min="253" max="253" width="12.75" style="12" customWidth="1"/>
    <col min="254" max="254" width="34.75" style="12" customWidth="1"/>
    <col min="255" max="255" width="2.375" style="12" customWidth="1"/>
    <col min="256" max="256" width="8.625" style="12" customWidth="1"/>
    <col min="257" max="257" width="8.25" style="12" customWidth="1"/>
    <col min="258" max="259" width="17.75" style="12" customWidth="1"/>
    <col min="260" max="260" width="0.375" style="12" customWidth="1"/>
    <col min="261" max="261" width="12.25" style="12" bestFit="1" customWidth="1"/>
    <col min="262" max="508" width="9.25" style="12"/>
    <col min="509" max="509" width="12.75" style="12" customWidth="1"/>
    <col min="510" max="510" width="34.75" style="12" customWidth="1"/>
    <col min="511" max="511" width="2.375" style="12" customWidth="1"/>
    <col min="512" max="512" width="8.625" style="12" customWidth="1"/>
    <col min="513" max="513" width="8.25" style="12" customWidth="1"/>
    <col min="514" max="515" width="17.75" style="12" customWidth="1"/>
    <col min="516" max="516" width="0.375" style="12" customWidth="1"/>
    <col min="517" max="517" width="12.25" style="12" bestFit="1" customWidth="1"/>
    <col min="518" max="764" width="9.25" style="12"/>
    <col min="765" max="765" width="12.75" style="12" customWidth="1"/>
    <col min="766" max="766" width="34.75" style="12" customWidth="1"/>
    <col min="767" max="767" width="2.375" style="12" customWidth="1"/>
    <col min="768" max="768" width="8.625" style="12" customWidth="1"/>
    <col min="769" max="769" width="8.25" style="12" customWidth="1"/>
    <col min="770" max="771" width="17.75" style="12" customWidth="1"/>
    <col min="772" max="772" width="0.375" style="12" customWidth="1"/>
    <col min="773" max="773" width="12.25" style="12" bestFit="1" customWidth="1"/>
    <col min="774" max="1020" width="9.25" style="12"/>
    <col min="1021" max="1021" width="12.75" style="12" customWidth="1"/>
    <col min="1022" max="1022" width="34.75" style="12" customWidth="1"/>
    <col min="1023" max="1023" width="2.375" style="12" customWidth="1"/>
    <col min="1024" max="1024" width="8.625" style="12" customWidth="1"/>
    <col min="1025" max="1025" width="8.25" style="12" customWidth="1"/>
    <col min="1026" max="1027" width="17.75" style="12" customWidth="1"/>
    <col min="1028" max="1028" width="0.375" style="12" customWidth="1"/>
    <col min="1029" max="1029" width="12.25" style="12" bestFit="1" customWidth="1"/>
    <col min="1030" max="1276" width="9.25" style="12"/>
    <col min="1277" max="1277" width="12.75" style="12" customWidth="1"/>
    <col min="1278" max="1278" width="34.75" style="12" customWidth="1"/>
    <col min="1279" max="1279" width="2.375" style="12" customWidth="1"/>
    <col min="1280" max="1280" width="8.625" style="12" customWidth="1"/>
    <col min="1281" max="1281" width="8.25" style="12" customWidth="1"/>
    <col min="1282" max="1283" width="17.75" style="12" customWidth="1"/>
    <col min="1284" max="1284" width="0.375" style="12" customWidth="1"/>
    <col min="1285" max="1285" width="12.25" style="12" bestFit="1" customWidth="1"/>
    <col min="1286" max="1532" width="9.25" style="12"/>
    <col min="1533" max="1533" width="12.75" style="12" customWidth="1"/>
    <col min="1534" max="1534" width="34.75" style="12" customWidth="1"/>
    <col min="1535" max="1535" width="2.375" style="12" customWidth="1"/>
    <col min="1536" max="1536" width="8.625" style="12" customWidth="1"/>
    <col min="1537" max="1537" width="8.25" style="12" customWidth="1"/>
    <col min="1538" max="1539" width="17.75" style="12" customWidth="1"/>
    <col min="1540" max="1540" width="0.375" style="12" customWidth="1"/>
    <col min="1541" max="1541" width="12.25" style="12" bestFit="1" customWidth="1"/>
    <col min="1542" max="1788" width="9.25" style="12"/>
    <col min="1789" max="1789" width="12.75" style="12" customWidth="1"/>
    <col min="1790" max="1790" width="34.75" style="12" customWidth="1"/>
    <col min="1791" max="1791" width="2.375" style="12" customWidth="1"/>
    <col min="1792" max="1792" width="8.625" style="12" customWidth="1"/>
    <col min="1793" max="1793" width="8.25" style="12" customWidth="1"/>
    <col min="1794" max="1795" width="17.75" style="12" customWidth="1"/>
    <col min="1796" max="1796" width="0.375" style="12" customWidth="1"/>
    <col min="1797" max="1797" width="12.25" style="12" bestFit="1" customWidth="1"/>
    <col min="1798" max="2044" width="9.25" style="12"/>
    <col min="2045" max="2045" width="12.75" style="12" customWidth="1"/>
    <col min="2046" max="2046" width="34.75" style="12" customWidth="1"/>
    <col min="2047" max="2047" width="2.375" style="12" customWidth="1"/>
    <col min="2048" max="2048" width="8.625" style="12" customWidth="1"/>
    <col min="2049" max="2049" width="8.25" style="12" customWidth="1"/>
    <col min="2050" max="2051" width="17.75" style="12" customWidth="1"/>
    <col min="2052" max="2052" width="0.375" style="12" customWidth="1"/>
    <col min="2053" max="2053" width="12.25" style="12" bestFit="1" customWidth="1"/>
    <col min="2054" max="2300" width="9.25" style="12"/>
    <col min="2301" max="2301" width="12.75" style="12" customWidth="1"/>
    <col min="2302" max="2302" width="34.75" style="12" customWidth="1"/>
    <col min="2303" max="2303" width="2.375" style="12" customWidth="1"/>
    <col min="2304" max="2304" width="8.625" style="12" customWidth="1"/>
    <col min="2305" max="2305" width="8.25" style="12" customWidth="1"/>
    <col min="2306" max="2307" width="17.75" style="12" customWidth="1"/>
    <col min="2308" max="2308" width="0.375" style="12" customWidth="1"/>
    <col min="2309" max="2309" width="12.25" style="12" bestFit="1" customWidth="1"/>
    <col min="2310" max="2556" width="9.25" style="12"/>
    <col min="2557" max="2557" width="12.75" style="12" customWidth="1"/>
    <col min="2558" max="2558" width="34.75" style="12" customWidth="1"/>
    <col min="2559" max="2559" width="2.375" style="12" customWidth="1"/>
    <col min="2560" max="2560" width="8.625" style="12" customWidth="1"/>
    <col min="2561" max="2561" width="8.25" style="12" customWidth="1"/>
    <col min="2562" max="2563" width="17.75" style="12" customWidth="1"/>
    <col min="2564" max="2564" width="0.375" style="12" customWidth="1"/>
    <col min="2565" max="2565" width="12.25" style="12" bestFit="1" customWidth="1"/>
    <col min="2566" max="2812" width="9.25" style="12"/>
    <col min="2813" max="2813" width="12.75" style="12" customWidth="1"/>
    <col min="2814" max="2814" width="34.75" style="12" customWidth="1"/>
    <col min="2815" max="2815" width="2.375" style="12" customWidth="1"/>
    <col min="2816" max="2816" width="8.625" style="12" customWidth="1"/>
    <col min="2817" max="2817" width="8.25" style="12" customWidth="1"/>
    <col min="2818" max="2819" width="17.75" style="12" customWidth="1"/>
    <col min="2820" max="2820" width="0.375" style="12" customWidth="1"/>
    <col min="2821" max="2821" width="12.25" style="12" bestFit="1" customWidth="1"/>
    <col min="2822" max="3068" width="9.25" style="12"/>
    <col min="3069" max="3069" width="12.75" style="12" customWidth="1"/>
    <col min="3070" max="3070" width="34.75" style="12" customWidth="1"/>
    <col min="3071" max="3071" width="2.375" style="12" customWidth="1"/>
    <col min="3072" max="3072" width="8.625" style="12" customWidth="1"/>
    <col min="3073" max="3073" width="8.25" style="12" customWidth="1"/>
    <col min="3074" max="3075" width="17.75" style="12" customWidth="1"/>
    <col min="3076" max="3076" width="0.375" style="12" customWidth="1"/>
    <col min="3077" max="3077" width="12.25" style="12" bestFit="1" customWidth="1"/>
    <col min="3078" max="3324" width="9.25" style="12"/>
    <col min="3325" max="3325" width="12.75" style="12" customWidth="1"/>
    <col min="3326" max="3326" width="34.75" style="12" customWidth="1"/>
    <col min="3327" max="3327" width="2.375" style="12" customWidth="1"/>
    <col min="3328" max="3328" width="8.625" style="12" customWidth="1"/>
    <col min="3329" max="3329" width="8.25" style="12" customWidth="1"/>
    <col min="3330" max="3331" width="17.75" style="12" customWidth="1"/>
    <col min="3332" max="3332" width="0.375" style="12" customWidth="1"/>
    <col min="3333" max="3333" width="12.25" style="12" bestFit="1" customWidth="1"/>
    <col min="3334" max="3580" width="9.25" style="12"/>
    <col min="3581" max="3581" width="12.75" style="12" customWidth="1"/>
    <col min="3582" max="3582" width="34.75" style="12" customWidth="1"/>
    <col min="3583" max="3583" width="2.375" style="12" customWidth="1"/>
    <col min="3584" max="3584" width="8.625" style="12" customWidth="1"/>
    <col min="3585" max="3585" width="8.25" style="12" customWidth="1"/>
    <col min="3586" max="3587" width="17.75" style="12" customWidth="1"/>
    <col min="3588" max="3588" width="0.375" style="12" customWidth="1"/>
    <col min="3589" max="3589" width="12.25" style="12" bestFit="1" customWidth="1"/>
    <col min="3590" max="3836" width="9.25" style="12"/>
    <col min="3837" max="3837" width="12.75" style="12" customWidth="1"/>
    <col min="3838" max="3838" width="34.75" style="12" customWidth="1"/>
    <col min="3839" max="3839" width="2.375" style="12" customWidth="1"/>
    <col min="3840" max="3840" width="8.625" style="12" customWidth="1"/>
    <col min="3841" max="3841" width="8.25" style="12" customWidth="1"/>
    <col min="3842" max="3843" width="17.75" style="12" customWidth="1"/>
    <col min="3844" max="3844" width="0.375" style="12" customWidth="1"/>
    <col min="3845" max="3845" width="12.25" style="12" bestFit="1" customWidth="1"/>
    <col min="3846" max="4092" width="9.25" style="12"/>
    <col min="4093" max="4093" width="12.75" style="12" customWidth="1"/>
    <col min="4094" max="4094" width="34.75" style="12" customWidth="1"/>
    <col min="4095" max="4095" width="2.375" style="12" customWidth="1"/>
    <col min="4096" max="4096" width="8.625" style="12" customWidth="1"/>
    <col min="4097" max="4097" width="8.25" style="12" customWidth="1"/>
    <col min="4098" max="4099" width="17.75" style="12" customWidth="1"/>
    <col min="4100" max="4100" width="0.375" style="12" customWidth="1"/>
    <col min="4101" max="4101" width="12.25" style="12" bestFit="1" customWidth="1"/>
    <col min="4102" max="4348" width="9.25" style="12"/>
    <col min="4349" max="4349" width="12.75" style="12" customWidth="1"/>
    <col min="4350" max="4350" width="34.75" style="12" customWidth="1"/>
    <col min="4351" max="4351" width="2.375" style="12" customWidth="1"/>
    <col min="4352" max="4352" width="8.625" style="12" customWidth="1"/>
    <col min="4353" max="4353" width="8.25" style="12" customWidth="1"/>
    <col min="4354" max="4355" width="17.75" style="12" customWidth="1"/>
    <col min="4356" max="4356" width="0.375" style="12" customWidth="1"/>
    <col min="4357" max="4357" width="12.25" style="12" bestFit="1" customWidth="1"/>
    <col min="4358" max="4604" width="9.25" style="12"/>
    <col min="4605" max="4605" width="12.75" style="12" customWidth="1"/>
    <col min="4606" max="4606" width="34.75" style="12" customWidth="1"/>
    <col min="4607" max="4607" width="2.375" style="12" customWidth="1"/>
    <col min="4608" max="4608" width="8.625" style="12" customWidth="1"/>
    <col min="4609" max="4609" width="8.25" style="12" customWidth="1"/>
    <col min="4610" max="4611" width="17.75" style="12" customWidth="1"/>
    <col min="4612" max="4612" width="0.375" style="12" customWidth="1"/>
    <col min="4613" max="4613" width="12.25" style="12" bestFit="1" customWidth="1"/>
    <col min="4614" max="4860" width="9.25" style="12"/>
    <col min="4861" max="4861" width="12.75" style="12" customWidth="1"/>
    <col min="4862" max="4862" width="34.75" style="12" customWidth="1"/>
    <col min="4863" max="4863" width="2.375" style="12" customWidth="1"/>
    <col min="4864" max="4864" width="8.625" style="12" customWidth="1"/>
    <col min="4865" max="4865" width="8.25" style="12" customWidth="1"/>
    <col min="4866" max="4867" width="17.75" style="12" customWidth="1"/>
    <col min="4868" max="4868" width="0.375" style="12" customWidth="1"/>
    <col min="4869" max="4869" width="12.25" style="12" bestFit="1" customWidth="1"/>
    <col min="4870" max="5116" width="9.25" style="12"/>
    <col min="5117" max="5117" width="12.75" style="12" customWidth="1"/>
    <col min="5118" max="5118" width="34.75" style="12" customWidth="1"/>
    <col min="5119" max="5119" width="2.375" style="12" customWidth="1"/>
    <col min="5120" max="5120" width="8.625" style="12" customWidth="1"/>
    <col min="5121" max="5121" width="8.25" style="12" customWidth="1"/>
    <col min="5122" max="5123" width="17.75" style="12" customWidth="1"/>
    <col min="5124" max="5124" width="0.375" style="12" customWidth="1"/>
    <col min="5125" max="5125" width="12.25" style="12" bestFit="1" customWidth="1"/>
    <col min="5126" max="5372" width="9.25" style="12"/>
    <col min="5373" max="5373" width="12.75" style="12" customWidth="1"/>
    <col min="5374" max="5374" width="34.75" style="12" customWidth="1"/>
    <col min="5375" max="5375" width="2.375" style="12" customWidth="1"/>
    <col min="5376" max="5376" width="8.625" style="12" customWidth="1"/>
    <col min="5377" max="5377" width="8.25" style="12" customWidth="1"/>
    <col min="5378" max="5379" width="17.75" style="12" customWidth="1"/>
    <col min="5380" max="5380" width="0.375" style="12" customWidth="1"/>
    <col min="5381" max="5381" width="12.25" style="12" bestFit="1" customWidth="1"/>
    <col min="5382" max="5628" width="9.25" style="12"/>
    <col min="5629" max="5629" width="12.75" style="12" customWidth="1"/>
    <col min="5630" max="5630" width="34.75" style="12" customWidth="1"/>
    <col min="5631" max="5631" width="2.375" style="12" customWidth="1"/>
    <col min="5632" max="5632" width="8.625" style="12" customWidth="1"/>
    <col min="5633" max="5633" width="8.25" style="12" customWidth="1"/>
    <col min="5634" max="5635" width="17.75" style="12" customWidth="1"/>
    <col min="5636" max="5636" width="0.375" style="12" customWidth="1"/>
    <col min="5637" max="5637" width="12.25" style="12" bestFit="1" customWidth="1"/>
    <col min="5638" max="5884" width="9.25" style="12"/>
    <col min="5885" max="5885" width="12.75" style="12" customWidth="1"/>
    <col min="5886" max="5886" width="34.75" style="12" customWidth="1"/>
    <col min="5887" max="5887" width="2.375" style="12" customWidth="1"/>
    <col min="5888" max="5888" width="8.625" style="12" customWidth="1"/>
    <col min="5889" max="5889" width="8.25" style="12" customWidth="1"/>
    <col min="5890" max="5891" width="17.75" style="12" customWidth="1"/>
    <col min="5892" max="5892" width="0.375" style="12" customWidth="1"/>
    <col min="5893" max="5893" width="12.25" style="12" bestFit="1" customWidth="1"/>
    <col min="5894" max="6140" width="9.25" style="12"/>
    <col min="6141" max="6141" width="12.75" style="12" customWidth="1"/>
    <col min="6142" max="6142" width="34.75" style="12" customWidth="1"/>
    <col min="6143" max="6143" width="2.375" style="12" customWidth="1"/>
    <col min="6144" max="6144" width="8.625" style="12" customWidth="1"/>
    <col min="6145" max="6145" width="8.25" style="12" customWidth="1"/>
    <col min="6146" max="6147" width="17.75" style="12" customWidth="1"/>
    <col min="6148" max="6148" width="0.375" style="12" customWidth="1"/>
    <col min="6149" max="6149" width="12.25" style="12" bestFit="1" customWidth="1"/>
    <col min="6150" max="6396" width="9.25" style="12"/>
    <col min="6397" max="6397" width="12.75" style="12" customWidth="1"/>
    <col min="6398" max="6398" width="34.75" style="12" customWidth="1"/>
    <col min="6399" max="6399" width="2.375" style="12" customWidth="1"/>
    <col min="6400" max="6400" width="8.625" style="12" customWidth="1"/>
    <col min="6401" max="6401" width="8.25" style="12" customWidth="1"/>
    <col min="6402" max="6403" width="17.75" style="12" customWidth="1"/>
    <col min="6404" max="6404" width="0.375" style="12" customWidth="1"/>
    <col min="6405" max="6405" width="12.25" style="12" bestFit="1" customWidth="1"/>
    <col min="6406" max="6652" width="9.25" style="12"/>
    <col min="6653" max="6653" width="12.75" style="12" customWidth="1"/>
    <col min="6654" max="6654" width="34.75" style="12" customWidth="1"/>
    <col min="6655" max="6655" width="2.375" style="12" customWidth="1"/>
    <col min="6656" max="6656" width="8.625" style="12" customWidth="1"/>
    <col min="6657" max="6657" width="8.25" style="12" customWidth="1"/>
    <col min="6658" max="6659" width="17.75" style="12" customWidth="1"/>
    <col min="6660" max="6660" width="0.375" style="12" customWidth="1"/>
    <col min="6661" max="6661" width="12.25" style="12" bestFit="1" customWidth="1"/>
    <col min="6662" max="6908" width="9.25" style="12"/>
    <col min="6909" max="6909" width="12.75" style="12" customWidth="1"/>
    <col min="6910" max="6910" width="34.75" style="12" customWidth="1"/>
    <col min="6911" max="6911" width="2.375" style="12" customWidth="1"/>
    <col min="6912" max="6912" width="8.625" style="12" customWidth="1"/>
    <col min="6913" max="6913" width="8.25" style="12" customWidth="1"/>
    <col min="6914" max="6915" width="17.75" style="12" customWidth="1"/>
    <col min="6916" max="6916" width="0.375" style="12" customWidth="1"/>
    <col min="6917" max="6917" width="12.25" style="12" bestFit="1" customWidth="1"/>
    <col min="6918" max="7164" width="9.25" style="12"/>
    <col min="7165" max="7165" width="12.75" style="12" customWidth="1"/>
    <col min="7166" max="7166" width="34.75" style="12" customWidth="1"/>
    <col min="7167" max="7167" width="2.375" style="12" customWidth="1"/>
    <col min="7168" max="7168" width="8.625" style="12" customWidth="1"/>
    <col min="7169" max="7169" width="8.25" style="12" customWidth="1"/>
    <col min="7170" max="7171" width="17.75" style="12" customWidth="1"/>
    <col min="7172" max="7172" width="0.375" style="12" customWidth="1"/>
    <col min="7173" max="7173" width="12.25" style="12" bestFit="1" customWidth="1"/>
    <col min="7174" max="7420" width="9.25" style="12"/>
    <col min="7421" max="7421" width="12.75" style="12" customWidth="1"/>
    <col min="7422" max="7422" width="34.75" style="12" customWidth="1"/>
    <col min="7423" max="7423" width="2.375" style="12" customWidth="1"/>
    <col min="7424" max="7424" width="8.625" style="12" customWidth="1"/>
    <col min="7425" max="7425" width="8.25" style="12" customWidth="1"/>
    <col min="7426" max="7427" width="17.75" style="12" customWidth="1"/>
    <col min="7428" max="7428" width="0.375" style="12" customWidth="1"/>
    <col min="7429" max="7429" width="12.25" style="12" bestFit="1" customWidth="1"/>
    <col min="7430" max="7676" width="9.25" style="12"/>
    <col min="7677" max="7677" width="12.75" style="12" customWidth="1"/>
    <col min="7678" max="7678" width="34.75" style="12" customWidth="1"/>
    <col min="7679" max="7679" width="2.375" style="12" customWidth="1"/>
    <col min="7680" max="7680" width="8.625" style="12" customWidth="1"/>
    <col min="7681" max="7681" width="8.25" style="12" customWidth="1"/>
    <col min="7682" max="7683" width="17.75" style="12" customWidth="1"/>
    <col min="7684" max="7684" width="0.375" style="12" customWidth="1"/>
    <col min="7685" max="7685" width="12.25" style="12" bestFit="1" customWidth="1"/>
    <col min="7686" max="7932" width="9.25" style="12"/>
    <col min="7933" max="7933" width="12.75" style="12" customWidth="1"/>
    <col min="7934" max="7934" width="34.75" style="12" customWidth="1"/>
    <col min="7935" max="7935" width="2.375" style="12" customWidth="1"/>
    <col min="7936" max="7936" width="8.625" style="12" customWidth="1"/>
    <col min="7937" max="7937" width="8.25" style="12" customWidth="1"/>
    <col min="7938" max="7939" width="17.75" style="12" customWidth="1"/>
    <col min="7940" max="7940" width="0.375" style="12" customWidth="1"/>
    <col min="7941" max="7941" width="12.25" style="12" bestFit="1" customWidth="1"/>
    <col min="7942" max="8188" width="9.25" style="12"/>
    <col min="8189" max="8189" width="12.75" style="12" customWidth="1"/>
    <col min="8190" max="8190" width="34.75" style="12" customWidth="1"/>
    <col min="8191" max="8191" width="2.375" style="12" customWidth="1"/>
    <col min="8192" max="8192" width="8.625" style="12" customWidth="1"/>
    <col min="8193" max="8193" width="8.25" style="12" customWidth="1"/>
    <col min="8194" max="8195" width="17.75" style="12" customWidth="1"/>
    <col min="8196" max="8196" width="0.375" style="12" customWidth="1"/>
    <col min="8197" max="8197" width="12.25" style="12" bestFit="1" customWidth="1"/>
    <col min="8198" max="8444" width="9.25" style="12"/>
    <col min="8445" max="8445" width="12.75" style="12" customWidth="1"/>
    <col min="8446" max="8446" width="34.75" style="12" customWidth="1"/>
    <col min="8447" max="8447" width="2.375" style="12" customWidth="1"/>
    <col min="8448" max="8448" width="8.625" style="12" customWidth="1"/>
    <col min="8449" max="8449" width="8.25" style="12" customWidth="1"/>
    <col min="8450" max="8451" width="17.75" style="12" customWidth="1"/>
    <col min="8452" max="8452" width="0.375" style="12" customWidth="1"/>
    <col min="8453" max="8453" width="12.25" style="12" bestFit="1" customWidth="1"/>
    <col min="8454" max="8700" width="9.25" style="12"/>
    <col min="8701" max="8701" width="12.75" style="12" customWidth="1"/>
    <col min="8702" max="8702" width="34.75" style="12" customWidth="1"/>
    <col min="8703" max="8703" width="2.375" style="12" customWidth="1"/>
    <col min="8704" max="8704" width="8.625" style="12" customWidth="1"/>
    <col min="8705" max="8705" width="8.25" style="12" customWidth="1"/>
    <col min="8706" max="8707" width="17.75" style="12" customWidth="1"/>
    <col min="8708" max="8708" width="0.375" style="12" customWidth="1"/>
    <col min="8709" max="8709" width="12.25" style="12" bestFit="1" customWidth="1"/>
    <col min="8710" max="8956" width="9.25" style="12"/>
    <col min="8957" max="8957" width="12.75" style="12" customWidth="1"/>
    <col min="8958" max="8958" width="34.75" style="12" customWidth="1"/>
    <col min="8959" max="8959" width="2.375" style="12" customWidth="1"/>
    <col min="8960" max="8960" width="8.625" style="12" customWidth="1"/>
    <col min="8961" max="8961" width="8.25" style="12" customWidth="1"/>
    <col min="8962" max="8963" width="17.75" style="12" customWidth="1"/>
    <col min="8964" max="8964" width="0.375" style="12" customWidth="1"/>
    <col min="8965" max="8965" width="12.25" style="12" bestFit="1" customWidth="1"/>
    <col min="8966" max="9212" width="9.25" style="12"/>
    <col min="9213" max="9213" width="12.75" style="12" customWidth="1"/>
    <col min="9214" max="9214" width="34.75" style="12" customWidth="1"/>
    <col min="9215" max="9215" width="2.375" style="12" customWidth="1"/>
    <col min="9216" max="9216" width="8.625" style="12" customWidth="1"/>
    <col min="9217" max="9217" width="8.25" style="12" customWidth="1"/>
    <col min="9218" max="9219" width="17.75" style="12" customWidth="1"/>
    <col min="9220" max="9220" width="0.375" style="12" customWidth="1"/>
    <col min="9221" max="9221" width="12.25" style="12" bestFit="1" customWidth="1"/>
    <col min="9222" max="9468" width="9.25" style="12"/>
    <col min="9469" max="9469" width="12.75" style="12" customWidth="1"/>
    <col min="9470" max="9470" width="34.75" style="12" customWidth="1"/>
    <col min="9471" max="9471" width="2.375" style="12" customWidth="1"/>
    <col min="9472" max="9472" width="8.625" style="12" customWidth="1"/>
    <col min="9473" max="9473" width="8.25" style="12" customWidth="1"/>
    <col min="9474" max="9475" width="17.75" style="12" customWidth="1"/>
    <col min="9476" max="9476" width="0.375" style="12" customWidth="1"/>
    <col min="9477" max="9477" width="12.25" style="12" bestFit="1" customWidth="1"/>
    <col min="9478" max="9724" width="9.25" style="12"/>
    <col min="9725" max="9725" width="12.75" style="12" customWidth="1"/>
    <col min="9726" max="9726" width="34.75" style="12" customWidth="1"/>
    <col min="9727" max="9727" width="2.375" style="12" customWidth="1"/>
    <col min="9728" max="9728" width="8.625" style="12" customWidth="1"/>
    <col min="9729" max="9729" width="8.25" style="12" customWidth="1"/>
    <col min="9730" max="9731" width="17.75" style="12" customWidth="1"/>
    <col min="9732" max="9732" width="0.375" style="12" customWidth="1"/>
    <col min="9733" max="9733" width="12.25" style="12" bestFit="1" customWidth="1"/>
    <col min="9734" max="9980" width="9.25" style="12"/>
    <col min="9981" max="9981" width="12.75" style="12" customWidth="1"/>
    <col min="9982" max="9982" width="34.75" style="12" customWidth="1"/>
    <col min="9983" max="9983" width="2.375" style="12" customWidth="1"/>
    <col min="9984" max="9984" width="8.625" style="12" customWidth="1"/>
    <col min="9985" max="9985" width="8.25" style="12" customWidth="1"/>
    <col min="9986" max="9987" width="17.75" style="12" customWidth="1"/>
    <col min="9988" max="9988" width="0.375" style="12" customWidth="1"/>
    <col min="9989" max="9989" width="12.25" style="12" bestFit="1" customWidth="1"/>
    <col min="9990" max="10236" width="9.25" style="12"/>
    <col min="10237" max="10237" width="12.75" style="12" customWidth="1"/>
    <col min="10238" max="10238" width="34.75" style="12" customWidth="1"/>
    <col min="10239" max="10239" width="2.375" style="12" customWidth="1"/>
    <col min="10240" max="10240" width="8.625" style="12" customWidth="1"/>
    <col min="10241" max="10241" width="8.25" style="12" customWidth="1"/>
    <col min="10242" max="10243" width="17.75" style="12" customWidth="1"/>
    <col min="10244" max="10244" width="0.375" style="12" customWidth="1"/>
    <col min="10245" max="10245" width="12.25" style="12" bestFit="1" customWidth="1"/>
    <col min="10246" max="10492" width="9.25" style="12"/>
    <col min="10493" max="10493" width="12.75" style="12" customWidth="1"/>
    <col min="10494" max="10494" width="34.75" style="12" customWidth="1"/>
    <col min="10495" max="10495" width="2.375" style="12" customWidth="1"/>
    <col min="10496" max="10496" width="8.625" style="12" customWidth="1"/>
    <col min="10497" max="10497" width="8.25" style="12" customWidth="1"/>
    <col min="10498" max="10499" width="17.75" style="12" customWidth="1"/>
    <col min="10500" max="10500" width="0.375" style="12" customWidth="1"/>
    <col min="10501" max="10501" width="12.25" style="12" bestFit="1" customWidth="1"/>
    <col min="10502" max="10748" width="9.25" style="12"/>
    <col min="10749" max="10749" width="12.75" style="12" customWidth="1"/>
    <col min="10750" max="10750" width="34.75" style="12" customWidth="1"/>
    <col min="10751" max="10751" width="2.375" style="12" customWidth="1"/>
    <col min="10752" max="10752" width="8.625" style="12" customWidth="1"/>
    <col min="10753" max="10753" width="8.25" style="12" customWidth="1"/>
    <col min="10754" max="10755" width="17.75" style="12" customWidth="1"/>
    <col min="10756" max="10756" width="0.375" style="12" customWidth="1"/>
    <col min="10757" max="10757" width="12.25" style="12" bestFit="1" customWidth="1"/>
    <col min="10758" max="11004" width="9.25" style="12"/>
    <col min="11005" max="11005" width="12.75" style="12" customWidth="1"/>
    <col min="11006" max="11006" width="34.75" style="12" customWidth="1"/>
    <col min="11007" max="11007" width="2.375" style="12" customWidth="1"/>
    <col min="11008" max="11008" width="8.625" style="12" customWidth="1"/>
    <col min="11009" max="11009" width="8.25" style="12" customWidth="1"/>
    <col min="11010" max="11011" width="17.75" style="12" customWidth="1"/>
    <col min="11012" max="11012" width="0.375" style="12" customWidth="1"/>
    <col min="11013" max="11013" width="12.25" style="12" bestFit="1" customWidth="1"/>
    <col min="11014" max="11260" width="9.25" style="12"/>
    <col min="11261" max="11261" width="12.75" style="12" customWidth="1"/>
    <col min="11262" max="11262" width="34.75" style="12" customWidth="1"/>
    <col min="11263" max="11263" width="2.375" style="12" customWidth="1"/>
    <col min="11264" max="11264" width="8.625" style="12" customWidth="1"/>
    <col min="11265" max="11265" width="8.25" style="12" customWidth="1"/>
    <col min="11266" max="11267" width="17.75" style="12" customWidth="1"/>
    <col min="11268" max="11268" width="0.375" style="12" customWidth="1"/>
    <col min="11269" max="11269" width="12.25" style="12" bestFit="1" customWidth="1"/>
    <col min="11270" max="11516" width="9.25" style="12"/>
    <col min="11517" max="11517" width="12.75" style="12" customWidth="1"/>
    <col min="11518" max="11518" width="34.75" style="12" customWidth="1"/>
    <col min="11519" max="11519" width="2.375" style="12" customWidth="1"/>
    <col min="11520" max="11520" width="8.625" style="12" customWidth="1"/>
    <col min="11521" max="11521" width="8.25" style="12" customWidth="1"/>
    <col min="11522" max="11523" width="17.75" style="12" customWidth="1"/>
    <col min="11524" max="11524" width="0.375" style="12" customWidth="1"/>
    <col min="11525" max="11525" width="12.25" style="12" bestFit="1" customWidth="1"/>
    <col min="11526" max="11772" width="9.25" style="12"/>
    <col min="11773" max="11773" width="12.75" style="12" customWidth="1"/>
    <col min="11774" max="11774" width="34.75" style="12" customWidth="1"/>
    <col min="11775" max="11775" width="2.375" style="12" customWidth="1"/>
    <col min="11776" max="11776" width="8.625" style="12" customWidth="1"/>
    <col min="11777" max="11777" width="8.25" style="12" customWidth="1"/>
    <col min="11778" max="11779" width="17.75" style="12" customWidth="1"/>
    <col min="11780" max="11780" width="0.375" style="12" customWidth="1"/>
    <col min="11781" max="11781" width="12.25" style="12" bestFit="1" customWidth="1"/>
    <col min="11782" max="12028" width="9.25" style="12"/>
    <col min="12029" max="12029" width="12.75" style="12" customWidth="1"/>
    <col min="12030" max="12030" width="34.75" style="12" customWidth="1"/>
    <col min="12031" max="12031" width="2.375" style="12" customWidth="1"/>
    <col min="12032" max="12032" width="8.625" style="12" customWidth="1"/>
    <col min="12033" max="12033" width="8.25" style="12" customWidth="1"/>
    <col min="12034" max="12035" width="17.75" style="12" customWidth="1"/>
    <col min="12036" max="12036" width="0.375" style="12" customWidth="1"/>
    <col min="12037" max="12037" width="12.25" style="12" bestFit="1" customWidth="1"/>
    <col min="12038" max="12284" width="9.25" style="12"/>
    <col min="12285" max="12285" width="12.75" style="12" customWidth="1"/>
    <col min="12286" max="12286" width="34.75" style="12" customWidth="1"/>
    <col min="12287" max="12287" width="2.375" style="12" customWidth="1"/>
    <col min="12288" max="12288" width="8.625" style="12" customWidth="1"/>
    <col min="12289" max="12289" width="8.25" style="12" customWidth="1"/>
    <col min="12290" max="12291" width="17.75" style="12" customWidth="1"/>
    <col min="12292" max="12292" width="0.375" style="12" customWidth="1"/>
    <col min="12293" max="12293" width="12.25" style="12" bestFit="1" customWidth="1"/>
    <col min="12294" max="12540" width="9.25" style="12"/>
    <col min="12541" max="12541" width="12.75" style="12" customWidth="1"/>
    <col min="12542" max="12542" width="34.75" style="12" customWidth="1"/>
    <col min="12543" max="12543" width="2.375" style="12" customWidth="1"/>
    <col min="12544" max="12544" width="8.625" style="12" customWidth="1"/>
    <col min="12545" max="12545" width="8.25" style="12" customWidth="1"/>
    <col min="12546" max="12547" width="17.75" style="12" customWidth="1"/>
    <col min="12548" max="12548" width="0.375" style="12" customWidth="1"/>
    <col min="12549" max="12549" width="12.25" style="12" bestFit="1" customWidth="1"/>
    <col min="12550" max="12796" width="9.25" style="12"/>
    <col min="12797" max="12797" width="12.75" style="12" customWidth="1"/>
    <col min="12798" max="12798" width="34.75" style="12" customWidth="1"/>
    <col min="12799" max="12799" width="2.375" style="12" customWidth="1"/>
    <col min="12800" max="12800" width="8.625" style="12" customWidth="1"/>
    <col min="12801" max="12801" width="8.25" style="12" customWidth="1"/>
    <col min="12802" max="12803" width="17.75" style="12" customWidth="1"/>
    <col min="12804" max="12804" width="0.375" style="12" customWidth="1"/>
    <col min="12805" max="12805" width="12.25" style="12" bestFit="1" customWidth="1"/>
    <col min="12806" max="13052" width="9.25" style="12"/>
    <col min="13053" max="13053" width="12.75" style="12" customWidth="1"/>
    <col min="13054" max="13054" width="34.75" style="12" customWidth="1"/>
    <col min="13055" max="13055" width="2.375" style="12" customWidth="1"/>
    <col min="13056" max="13056" width="8.625" style="12" customWidth="1"/>
    <col min="13057" max="13057" width="8.25" style="12" customWidth="1"/>
    <col min="13058" max="13059" width="17.75" style="12" customWidth="1"/>
    <col min="13060" max="13060" width="0.375" style="12" customWidth="1"/>
    <col min="13061" max="13061" width="12.25" style="12" bestFit="1" customWidth="1"/>
    <col min="13062" max="13308" width="9.25" style="12"/>
    <col min="13309" max="13309" width="12.75" style="12" customWidth="1"/>
    <col min="13310" max="13310" width="34.75" style="12" customWidth="1"/>
    <col min="13311" max="13311" width="2.375" style="12" customWidth="1"/>
    <col min="13312" max="13312" width="8.625" style="12" customWidth="1"/>
    <col min="13313" max="13313" width="8.25" style="12" customWidth="1"/>
    <col min="13314" max="13315" width="17.75" style="12" customWidth="1"/>
    <col min="13316" max="13316" width="0.375" style="12" customWidth="1"/>
    <col min="13317" max="13317" width="12.25" style="12" bestFit="1" customWidth="1"/>
    <col min="13318" max="13564" width="9.25" style="12"/>
    <col min="13565" max="13565" width="12.75" style="12" customWidth="1"/>
    <col min="13566" max="13566" width="34.75" style="12" customWidth="1"/>
    <col min="13567" max="13567" width="2.375" style="12" customWidth="1"/>
    <col min="13568" max="13568" width="8.625" style="12" customWidth="1"/>
    <col min="13569" max="13569" width="8.25" style="12" customWidth="1"/>
    <col min="13570" max="13571" width="17.75" style="12" customWidth="1"/>
    <col min="13572" max="13572" width="0.375" style="12" customWidth="1"/>
    <col min="13573" max="13573" width="12.25" style="12" bestFit="1" customWidth="1"/>
    <col min="13574" max="13820" width="9.25" style="12"/>
    <col min="13821" max="13821" width="12.75" style="12" customWidth="1"/>
    <col min="13822" max="13822" width="34.75" style="12" customWidth="1"/>
    <col min="13823" max="13823" width="2.375" style="12" customWidth="1"/>
    <col min="13824" max="13824" width="8.625" style="12" customWidth="1"/>
    <col min="13825" max="13825" width="8.25" style="12" customWidth="1"/>
    <col min="13826" max="13827" width="17.75" style="12" customWidth="1"/>
    <col min="13828" max="13828" width="0.375" style="12" customWidth="1"/>
    <col min="13829" max="13829" width="12.25" style="12" bestFit="1" customWidth="1"/>
    <col min="13830" max="14076" width="9.25" style="12"/>
    <col min="14077" max="14077" width="12.75" style="12" customWidth="1"/>
    <col min="14078" max="14078" width="34.75" style="12" customWidth="1"/>
    <col min="14079" max="14079" width="2.375" style="12" customWidth="1"/>
    <col min="14080" max="14080" width="8.625" style="12" customWidth="1"/>
    <col min="14081" max="14081" width="8.25" style="12" customWidth="1"/>
    <col min="14082" max="14083" width="17.75" style="12" customWidth="1"/>
    <col min="14084" max="14084" width="0.375" style="12" customWidth="1"/>
    <col min="14085" max="14085" width="12.25" style="12" bestFit="1" customWidth="1"/>
    <col min="14086" max="14332" width="9.25" style="12"/>
    <col min="14333" max="14333" width="12.75" style="12" customWidth="1"/>
    <col min="14334" max="14334" width="34.75" style="12" customWidth="1"/>
    <col min="14335" max="14335" width="2.375" style="12" customWidth="1"/>
    <col min="14336" max="14336" width="8.625" style="12" customWidth="1"/>
    <col min="14337" max="14337" width="8.25" style="12" customWidth="1"/>
    <col min="14338" max="14339" width="17.75" style="12" customWidth="1"/>
    <col min="14340" max="14340" width="0.375" style="12" customWidth="1"/>
    <col min="14341" max="14341" width="12.25" style="12" bestFit="1" customWidth="1"/>
    <col min="14342" max="14588" width="9.25" style="12"/>
    <col min="14589" max="14589" width="12.75" style="12" customWidth="1"/>
    <col min="14590" max="14590" width="34.75" style="12" customWidth="1"/>
    <col min="14591" max="14591" width="2.375" style="12" customWidth="1"/>
    <col min="14592" max="14592" width="8.625" style="12" customWidth="1"/>
    <col min="14593" max="14593" width="8.25" style="12" customWidth="1"/>
    <col min="14594" max="14595" width="17.75" style="12" customWidth="1"/>
    <col min="14596" max="14596" width="0.375" style="12" customWidth="1"/>
    <col min="14597" max="14597" width="12.25" style="12" bestFit="1" customWidth="1"/>
    <col min="14598" max="14844" width="9.25" style="12"/>
    <col min="14845" max="14845" width="12.75" style="12" customWidth="1"/>
    <col min="14846" max="14846" width="34.75" style="12" customWidth="1"/>
    <col min="14847" max="14847" width="2.375" style="12" customWidth="1"/>
    <col min="14848" max="14848" width="8.625" style="12" customWidth="1"/>
    <col min="14849" max="14849" width="8.25" style="12" customWidth="1"/>
    <col min="14850" max="14851" width="17.75" style="12" customWidth="1"/>
    <col min="14852" max="14852" width="0.375" style="12" customWidth="1"/>
    <col min="14853" max="14853" width="12.25" style="12" bestFit="1" customWidth="1"/>
    <col min="14854" max="15100" width="9.25" style="12"/>
    <col min="15101" max="15101" width="12.75" style="12" customWidth="1"/>
    <col min="15102" max="15102" width="34.75" style="12" customWidth="1"/>
    <col min="15103" max="15103" width="2.375" style="12" customWidth="1"/>
    <col min="15104" max="15104" width="8.625" style="12" customWidth="1"/>
    <col min="15105" max="15105" width="8.25" style="12" customWidth="1"/>
    <col min="15106" max="15107" width="17.75" style="12" customWidth="1"/>
    <col min="15108" max="15108" width="0.375" style="12" customWidth="1"/>
    <col min="15109" max="15109" width="12.25" style="12" bestFit="1" customWidth="1"/>
    <col min="15110" max="15356" width="9.25" style="12"/>
    <col min="15357" max="15357" width="12.75" style="12" customWidth="1"/>
    <col min="15358" max="15358" width="34.75" style="12" customWidth="1"/>
    <col min="15359" max="15359" width="2.375" style="12" customWidth="1"/>
    <col min="15360" max="15360" width="8.625" style="12" customWidth="1"/>
    <col min="15361" max="15361" width="8.25" style="12" customWidth="1"/>
    <col min="15362" max="15363" width="17.75" style="12" customWidth="1"/>
    <col min="15364" max="15364" width="0.375" style="12" customWidth="1"/>
    <col min="15365" max="15365" width="12.25" style="12" bestFit="1" customWidth="1"/>
    <col min="15366" max="15612" width="9.25" style="12"/>
    <col min="15613" max="15613" width="12.75" style="12" customWidth="1"/>
    <col min="15614" max="15614" width="34.75" style="12" customWidth="1"/>
    <col min="15615" max="15615" width="2.375" style="12" customWidth="1"/>
    <col min="15616" max="15616" width="8.625" style="12" customWidth="1"/>
    <col min="15617" max="15617" width="8.25" style="12" customWidth="1"/>
    <col min="15618" max="15619" width="17.75" style="12" customWidth="1"/>
    <col min="15620" max="15620" width="0.375" style="12" customWidth="1"/>
    <col min="15621" max="15621" width="12.25" style="12" bestFit="1" customWidth="1"/>
    <col min="15622" max="15868" width="9.25" style="12"/>
    <col min="15869" max="15869" width="12.75" style="12" customWidth="1"/>
    <col min="15870" max="15870" width="34.75" style="12" customWidth="1"/>
    <col min="15871" max="15871" width="2.375" style="12" customWidth="1"/>
    <col min="15872" max="15872" width="8.625" style="12" customWidth="1"/>
    <col min="15873" max="15873" width="8.25" style="12" customWidth="1"/>
    <col min="15874" max="15875" width="17.75" style="12" customWidth="1"/>
    <col min="15876" max="15876" width="0.375" style="12" customWidth="1"/>
    <col min="15877" max="15877" width="12.25" style="12" bestFit="1" customWidth="1"/>
    <col min="15878" max="16124" width="9.25" style="12"/>
    <col min="16125" max="16125" width="12.75" style="12" customWidth="1"/>
    <col min="16126" max="16126" width="34.75" style="12" customWidth="1"/>
    <col min="16127" max="16127" width="2.375" style="12" customWidth="1"/>
    <col min="16128" max="16128" width="8.625" style="12" customWidth="1"/>
    <col min="16129" max="16129" width="8.25" style="12" customWidth="1"/>
    <col min="16130" max="16131" width="17.75" style="12" customWidth="1"/>
    <col min="16132" max="16132" width="0.375" style="12" customWidth="1"/>
    <col min="16133" max="16133" width="12.25" style="12" bestFit="1" customWidth="1"/>
    <col min="16134" max="16384" width="9.25" style="12"/>
  </cols>
  <sheetData>
    <row r="1" spans="2:8" ht="23.1" customHeight="1" x14ac:dyDescent="0.2">
      <c r="B1" s="160" t="str">
        <f>'التدفقات النقدية'!B1:E1</f>
        <v>شركة صدف حياة المحدودة</v>
      </c>
      <c r="C1" s="160"/>
      <c r="D1" s="160"/>
      <c r="E1" s="160"/>
      <c r="F1" s="160"/>
      <c r="G1" s="160"/>
      <c r="H1" s="160"/>
    </row>
    <row r="2" spans="2:8" ht="23.1" customHeight="1" x14ac:dyDescent="0.2">
      <c r="B2" s="168" t="str">
        <f>'التدفقات النقدية'!B2:E2</f>
        <v xml:space="preserve">شركة شخص واحد - ذات مسئولية محدودة أجنبية </v>
      </c>
      <c r="C2" s="168"/>
      <c r="D2" s="168"/>
      <c r="E2" s="168"/>
      <c r="F2" s="168"/>
      <c r="G2" s="168"/>
      <c r="H2" s="168"/>
    </row>
    <row r="3" spans="2:8" ht="23.1" customHeight="1" x14ac:dyDescent="0.2">
      <c r="B3" s="160" t="s">
        <v>148</v>
      </c>
      <c r="C3" s="160"/>
      <c r="D3" s="160"/>
      <c r="E3" s="160"/>
      <c r="F3" s="160"/>
      <c r="G3" s="160"/>
      <c r="H3" s="160"/>
    </row>
    <row r="4" spans="2:8" ht="23.1" customHeight="1" x14ac:dyDescent="0.2">
      <c r="B4" s="169" t="s">
        <v>16</v>
      </c>
      <c r="C4" s="169"/>
      <c r="D4" s="169"/>
      <c r="E4" s="169"/>
      <c r="F4" s="169"/>
      <c r="G4" s="169"/>
      <c r="H4" s="169"/>
    </row>
    <row r="5" spans="2:8" s="72" customFormat="1" ht="9.75" customHeight="1" x14ac:dyDescent="0.2">
      <c r="B5" s="29"/>
      <c r="C5" s="29"/>
      <c r="D5" s="29"/>
      <c r="E5" s="29"/>
      <c r="F5" s="29"/>
      <c r="G5" s="29"/>
      <c r="H5" s="29"/>
    </row>
    <row r="6" spans="2:8" s="72" customFormat="1" ht="37.5" customHeight="1" x14ac:dyDescent="0.2">
      <c r="B6" s="133" t="s">
        <v>128</v>
      </c>
      <c r="C6" s="11"/>
      <c r="D6" s="11"/>
      <c r="F6" s="56"/>
      <c r="G6" s="56"/>
      <c r="H6" s="47" t="str">
        <f>'المركز المالي'!E6</f>
        <v>31 ديسمبر 2024م</v>
      </c>
    </row>
    <row r="7" spans="2:8" s="72" customFormat="1" ht="37.5" customHeight="1" x14ac:dyDescent="0.2">
      <c r="B7" s="11" t="s">
        <v>69</v>
      </c>
      <c r="C7" s="11"/>
      <c r="D7" s="11"/>
      <c r="F7" s="16"/>
      <c r="G7" s="16"/>
      <c r="H7" s="16">
        <f>'ميزان المراجعة'!G3</f>
        <v>10888.76999999999</v>
      </c>
    </row>
    <row r="8" spans="2:8" s="72" customFormat="1" ht="37.5" customHeight="1" thickBot="1" x14ac:dyDescent="0.25">
      <c r="B8" s="11"/>
      <c r="C8" s="11"/>
      <c r="D8" s="11"/>
      <c r="F8" s="16"/>
      <c r="G8" s="16"/>
      <c r="H8" s="43">
        <f>ROUND(SUM(H7:H7),0)</f>
        <v>10889</v>
      </c>
    </row>
    <row r="9" spans="2:8" s="72" customFormat="1" ht="37.5" customHeight="1" thickTop="1" x14ac:dyDescent="0.2">
      <c r="B9" s="11"/>
      <c r="C9" s="11"/>
      <c r="D9" s="11"/>
      <c r="F9" s="16"/>
      <c r="G9" s="16"/>
      <c r="H9" s="134"/>
    </row>
    <row r="10" spans="2:8" s="72" customFormat="1" ht="39" customHeight="1" x14ac:dyDescent="0.2">
      <c r="B10" s="170" t="s">
        <v>129</v>
      </c>
      <c r="C10" s="170"/>
      <c r="D10" s="170"/>
      <c r="F10" s="56"/>
      <c r="G10" s="56"/>
      <c r="H10" s="47" t="str">
        <f>H6</f>
        <v>31 ديسمبر 2024م</v>
      </c>
    </row>
    <row r="11" spans="2:8" s="72" customFormat="1" ht="39" customHeight="1" x14ac:dyDescent="0.2">
      <c r="B11" s="11" t="s">
        <v>63</v>
      </c>
      <c r="C11" s="11"/>
      <c r="D11" s="11"/>
      <c r="F11" s="16"/>
      <c r="G11" s="16"/>
      <c r="H11" s="106">
        <f>'ميزان المراجعة'!G8</f>
        <v>21497</v>
      </c>
    </row>
    <row r="12" spans="2:8" s="72" customFormat="1" ht="39" customHeight="1" thickBot="1" x14ac:dyDescent="0.25">
      <c r="B12" s="11"/>
      <c r="C12" s="11"/>
      <c r="D12" s="11"/>
      <c r="F12" s="16"/>
      <c r="G12" s="16"/>
      <c r="H12" s="52">
        <f>ROUND(SUM(H11:H11),0)</f>
        <v>21497</v>
      </c>
    </row>
    <row r="13" spans="2:8" s="72" customFormat="1" ht="25.5" customHeight="1" thickTop="1" x14ac:dyDescent="0.2">
      <c r="B13" s="11"/>
      <c r="C13" s="11"/>
      <c r="D13" s="11"/>
      <c r="F13" s="16"/>
      <c r="G13" s="16"/>
      <c r="H13" s="134"/>
    </row>
    <row r="14" spans="2:8" s="72" customFormat="1" ht="39" customHeight="1" x14ac:dyDescent="0.2">
      <c r="B14" s="11"/>
      <c r="C14" s="11"/>
      <c r="D14" s="11"/>
      <c r="F14" s="16"/>
      <c r="G14" s="16"/>
      <c r="H14" s="134"/>
    </row>
    <row r="15" spans="2:8" s="72" customFormat="1" ht="39" customHeight="1" x14ac:dyDescent="0.2">
      <c r="B15" s="11"/>
      <c r="C15" s="11"/>
      <c r="D15" s="11"/>
      <c r="F15" s="16"/>
      <c r="G15" s="16"/>
      <c r="H15" s="134"/>
    </row>
    <row r="16" spans="2:8" s="72" customFormat="1" ht="39" customHeight="1" x14ac:dyDescent="0.2">
      <c r="B16" s="11"/>
      <c r="C16" s="11"/>
      <c r="D16" s="11"/>
      <c r="F16" s="16"/>
      <c r="G16" s="16"/>
      <c r="H16" s="134"/>
    </row>
    <row r="17" spans="2:8" s="72" customFormat="1" ht="39" customHeight="1" x14ac:dyDescent="0.2">
      <c r="B17" s="11"/>
      <c r="C17" s="11"/>
      <c r="D17" s="11"/>
      <c r="F17" s="16"/>
      <c r="G17" s="16"/>
      <c r="H17" s="134"/>
    </row>
    <row r="18" spans="2:8" s="72" customFormat="1" ht="39" customHeight="1" x14ac:dyDescent="0.2">
      <c r="B18" s="11"/>
      <c r="C18" s="11"/>
      <c r="D18" s="11"/>
      <c r="F18" s="16"/>
      <c r="G18" s="16"/>
      <c r="H18" s="134"/>
    </row>
    <row r="19" spans="2:8" s="72" customFormat="1" ht="39" customHeight="1" x14ac:dyDescent="0.2">
      <c r="B19" s="11"/>
      <c r="C19" s="11"/>
      <c r="D19" s="11"/>
      <c r="F19" s="16"/>
      <c r="G19" s="16"/>
      <c r="H19" s="134"/>
    </row>
    <row r="20" spans="2:8" s="72" customFormat="1" ht="39" customHeight="1" x14ac:dyDescent="0.2">
      <c r="B20" s="11"/>
      <c r="C20" s="11"/>
      <c r="D20" s="11"/>
      <c r="F20" s="16"/>
      <c r="G20" s="16"/>
      <c r="H20" s="134"/>
    </row>
    <row r="21" spans="2:8" s="72" customFormat="1" ht="39" customHeight="1" x14ac:dyDescent="0.2">
      <c r="B21" s="11"/>
      <c r="C21" s="11"/>
      <c r="D21" s="11"/>
      <c r="F21" s="16"/>
      <c r="G21" s="16"/>
      <c r="H21" s="134"/>
    </row>
    <row r="22" spans="2:8" s="72" customFormat="1" ht="24.75" customHeight="1" x14ac:dyDescent="0.2">
      <c r="B22" s="11"/>
      <c r="C22" s="11"/>
      <c r="D22" s="11"/>
      <c r="F22" s="16"/>
      <c r="G22" s="16"/>
      <c r="H22" s="16"/>
    </row>
    <row r="23" spans="2:8" ht="20.25" x14ac:dyDescent="0.2">
      <c r="B23" s="164">
        <v>17</v>
      </c>
      <c r="C23" s="164"/>
      <c r="D23" s="164"/>
      <c r="E23" s="164"/>
      <c r="F23" s="164"/>
      <c r="G23" s="164"/>
      <c r="H23" s="164"/>
    </row>
    <row r="24" spans="2:8" ht="4.5" customHeight="1" x14ac:dyDescent="0.2"/>
  </sheetData>
  <customSheetViews>
    <customSheetView guid="{C4C54333-0C8B-484B-8210-F3D7E510C081}" scale="175" showGridLines="0" topLeftCell="A49">
      <selection activeCell="D11" sqref="D11"/>
      <pageMargins left="0.78740157480314965" right="0.19685039370078741" top="0.39370078740157483" bottom="0" header="0" footer="0"/>
      <printOptions horizontalCentered="1"/>
      <pageSetup paperSize="9" firstPageNumber="5" orientation="portrait" useFirstPageNumber="1" r:id="rId1"/>
      <headerFooter alignWithMargins="0">
        <oddFooter>&amp;Cصفحة &amp;P من &amp;N</oddFooter>
      </headerFooter>
    </customSheetView>
  </customSheetViews>
  <mergeCells count="6">
    <mergeCell ref="B23:H23"/>
    <mergeCell ref="B1:H1"/>
    <mergeCell ref="B2:H2"/>
    <mergeCell ref="B3:H3"/>
    <mergeCell ref="B4:H4"/>
    <mergeCell ref="B10:D10"/>
  </mergeCells>
  <printOptions horizontalCentered="1"/>
  <pageMargins left="0" right="0" top="0.62992125984251968" bottom="0" header="0" footer="0"/>
  <pageSetup paperSize="9" firstPageNumber="5" orientation="portrait" useFirstPageNumber="1"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B1:J30"/>
  <sheetViews>
    <sheetView showGridLines="0" rightToLeft="1" view="pageBreakPreview" topLeftCell="A10" zoomScale="120" zoomScaleNormal="115" zoomScaleSheetLayoutView="120" workbookViewId="0">
      <selection activeCell="B8" sqref="B8:I8"/>
    </sheetView>
  </sheetViews>
  <sheetFormatPr defaultColWidth="9.25" defaultRowHeight="24" customHeight="1" x14ac:dyDescent="0.2"/>
  <cols>
    <col min="1" max="1" width="1.75" style="12" customWidth="1"/>
    <col min="2" max="2" width="24.25" style="12" customWidth="1"/>
    <col min="3" max="3" width="1.375" style="12" customWidth="1"/>
    <col min="4" max="4" width="12" style="12" customWidth="1"/>
    <col min="5" max="5" width="2" style="13" customWidth="1"/>
    <col min="6" max="6" width="13.625" style="13" customWidth="1"/>
    <col min="7" max="7" width="1.75" style="13" customWidth="1"/>
    <col min="8" max="8" width="19.375" style="13" customWidth="1"/>
    <col min="9" max="9" width="2.75" style="12" customWidth="1"/>
    <col min="10" max="253" width="9.25" style="12"/>
    <col min="254" max="254" width="12.75" style="12" customWidth="1"/>
    <col min="255" max="255" width="34.75" style="12" customWidth="1"/>
    <col min="256" max="256" width="2.375" style="12" customWidth="1"/>
    <col min="257" max="257" width="8.625" style="12" customWidth="1"/>
    <col min="258" max="258" width="8.25" style="12" customWidth="1"/>
    <col min="259" max="260" width="17.75" style="12" customWidth="1"/>
    <col min="261" max="261" width="0.375" style="12" customWidth="1"/>
    <col min="262" max="262" width="12.25" style="12" bestFit="1" customWidth="1"/>
    <col min="263" max="509" width="9.25" style="12"/>
    <col min="510" max="510" width="12.75" style="12" customWidth="1"/>
    <col min="511" max="511" width="34.75" style="12" customWidth="1"/>
    <col min="512" max="512" width="2.375" style="12" customWidth="1"/>
    <col min="513" max="513" width="8.625" style="12" customWidth="1"/>
    <col min="514" max="514" width="8.25" style="12" customWidth="1"/>
    <col min="515" max="516" width="17.75" style="12" customWidth="1"/>
    <col min="517" max="517" width="0.375" style="12" customWidth="1"/>
    <col min="518" max="518" width="12.25" style="12" bestFit="1" customWidth="1"/>
    <col min="519" max="765" width="9.25" style="12"/>
    <col min="766" max="766" width="12.75" style="12" customWidth="1"/>
    <col min="767" max="767" width="34.75" style="12" customWidth="1"/>
    <col min="768" max="768" width="2.375" style="12" customWidth="1"/>
    <col min="769" max="769" width="8.625" style="12" customWidth="1"/>
    <col min="770" max="770" width="8.25" style="12" customWidth="1"/>
    <col min="771" max="772" width="17.75" style="12" customWidth="1"/>
    <col min="773" max="773" width="0.375" style="12" customWidth="1"/>
    <col min="774" max="774" width="12.25" style="12" bestFit="1" customWidth="1"/>
    <col min="775" max="1021" width="9.25" style="12"/>
    <col min="1022" max="1022" width="12.75" style="12" customWidth="1"/>
    <col min="1023" max="1023" width="34.75" style="12" customWidth="1"/>
    <col min="1024" max="1024" width="2.375" style="12" customWidth="1"/>
    <col min="1025" max="1025" width="8.625" style="12" customWidth="1"/>
    <col min="1026" max="1026" width="8.25" style="12" customWidth="1"/>
    <col min="1027" max="1028" width="17.75" style="12" customWidth="1"/>
    <col min="1029" max="1029" width="0.375" style="12" customWidth="1"/>
    <col min="1030" max="1030" width="12.25" style="12" bestFit="1" customWidth="1"/>
    <col min="1031" max="1277" width="9.25" style="12"/>
    <col min="1278" max="1278" width="12.75" style="12" customWidth="1"/>
    <col min="1279" max="1279" width="34.75" style="12" customWidth="1"/>
    <col min="1280" max="1280" width="2.375" style="12" customWidth="1"/>
    <col min="1281" max="1281" width="8.625" style="12" customWidth="1"/>
    <col min="1282" max="1282" width="8.25" style="12" customWidth="1"/>
    <col min="1283" max="1284" width="17.75" style="12" customWidth="1"/>
    <col min="1285" max="1285" width="0.375" style="12" customWidth="1"/>
    <col min="1286" max="1286" width="12.25" style="12" bestFit="1" customWidth="1"/>
    <col min="1287" max="1533" width="9.25" style="12"/>
    <col min="1534" max="1534" width="12.75" style="12" customWidth="1"/>
    <col min="1535" max="1535" width="34.75" style="12" customWidth="1"/>
    <col min="1536" max="1536" width="2.375" style="12" customWidth="1"/>
    <col min="1537" max="1537" width="8.625" style="12" customWidth="1"/>
    <col min="1538" max="1538" width="8.25" style="12" customWidth="1"/>
    <col min="1539" max="1540" width="17.75" style="12" customWidth="1"/>
    <col min="1541" max="1541" width="0.375" style="12" customWidth="1"/>
    <col min="1542" max="1542" width="12.25" style="12" bestFit="1" customWidth="1"/>
    <col min="1543" max="1789" width="9.25" style="12"/>
    <col min="1790" max="1790" width="12.75" style="12" customWidth="1"/>
    <col min="1791" max="1791" width="34.75" style="12" customWidth="1"/>
    <col min="1792" max="1792" width="2.375" style="12" customWidth="1"/>
    <col min="1793" max="1793" width="8.625" style="12" customWidth="1"/>
    <col min="1794" max="1794" width="8.25" style="12" customWidth="1"/>
    <col min="1795" max="1796" width="17.75" style="12" customWidth="1"/>
    <col min="1797" max="1797" width="0.375" style="12" customWidth="1"/>
    <col min="1798" max="1798" width="12.25" style="12" bestFit="1" customWidth="1"/>
    <col min="1799" max="2045" width="9.25" style="12"/>
    <col min="2046" max="2046" width="12.75" style="12" customWidth="1"/>
    <col min="2047" max="2047" width="34.75" style="12" customWidth="1"/>
    <col min="2048" max="2048" width="2.375" style="12" customWidth="1"/>
    <col min="2049" max="2049" width="8.625" style="12" customWidth="1"/>
    <col min="2050" max="2050" width="8.25" style="12" customWidth="1"/>
    <col min="2051" max="2052" width="17.75" style="12" customWidth="1"/>
    <col min="2053" max="2053" width="0.375" style="12" customWidth="1"/>
    <col min="2054" max="2054" width="12.25" style="12" bestFit="1" customWidth="1"/>
    <col min="2055" max="2301" width="9.25" style="12"/>
    <col min="2302" max="2302" width="12.75" style="12" customWidth="1"/>
    <col min="2303" max="2303" width="34.75" style="12" customWidth="1"/>
    <col min="2304" max="2304" width="2.375" style="12" customWidth="1"/>
    <col min="2305" max="2305" width="8.625" style="12" customWidth="1"/>
    <col min="2306" max="2306" width="8.25" style="12" customWidth="1"/>
    <col min="2307" max="2308" width="17.75" style="12" customWidth="1"/>
    <col min="2309" max="2309" width="0.375" style="12" customWidth="1"/>
    <col min="2310" max="2310" width="12.25" style="12" bestFit="1" customWidth="1"/>
    <col min="2311" max="2557" width="9.25" style="12"/>
    <col min="2558" max="2558" width="12.75" style="12" customWidth="1"/>
    <col min="2559" max="2559" width="34.75" style="12" customWidth="1"/>
    <col min="2560" max="2560" width="2.375" style="12" customWidth="1"/>
    <col min="2561" max="2561" width="8.625" style="12" customWidth="1"/>
    <col min="2562" max="2562" width="8.25" style="12" customWidth="1"/>
    <col min="2563" max="2564" width="17.75" style="12" customWidth="1"/>
    <col min="2565" max="2565" width="0.375" style="12" customWidth="1"/>
    <col min="2566" max="2566" width="12.25" style="12" bestFit="1" customWidth="1"/>
    <col min="2567" max="2813" width="9.25" style="12"/>
    <col min="2814" max="2814" width="12.75" style="12" customWidth="1"/>
    <col min="2815" max="2815" width="34.75" style="12" customWidth="1"/>
    <col min="2816" max="2816" width="2.375" style="12" customWidth="1"/>
    <col min="2817" max="2817" width="8.625" style="12" customWidth="1"/>
    <col min="2818" max="2818" width="8.25" style="12" customWidth="1"/>
    <col min="2819" max="2820" width="17.75" style="12" customWidth="1"/>
    <col min="2821" max="2821" width="0.375" style="12" customWidth="1"/>
    <col min="2822" max="2822" width="12.25" style="12" bestFit="1" customWidth="1"/>
    <col min="2823" max="3069" width="9.25" style="12"/>
    <col min="3070" max="3070" width="12.75" style="12" customWidth="1"/>
    <col min="3071" max="3071" width="34.75" style="12" customWidth="1"/>
    <col min="3072" max="3072" width="2.375" style="12" customWidth="1"/>
    <col min="3073" max="3073" width="8.625" style="12" customWidth="1"/>
    <col min="3074" max="3074" width="8.25" style="12" customWidth="1"/>
    <col min="3075" max="3076" width="17.75" style="12" customWidth="1"/>
    <col min="3077" max="3077" width="0.375" style="12" customWidth="1"/>
    <col min="3078" max="3078" width="12.25" style="12" bestFit="1" customWidth="1"/>
    <col min="3079" max="3325" width="9.25" style="12"/>
    <col min="3326" max="3326" width="12.75" style="12" customWidth="1"/>
    <col min="3327" max="3327" width="34.75" style="12" customWidth="1"/>
    <col min="3328" max="3328" width="2.375" style="12" customWidth="1"/>
    <col min="3329" max="3329" width="8.625" style="12" customWidth="1"/>
    <col min="3330" max="3330" width="8.25" style="12" customWidth="1"/>
    <col min="3331" max="3332" width="17.75" style="12" customWidth="1"/>
    <col min="3333" max="3333" width="0.375" style="12" customWidth="1"/>
    <col min="3334" max="3334" width="12.25" style="12" bestFit="1" customWidth="1"/>
    <col min="3335" max="3581" width="9.25" style="12"/>
    <col min="3582" max="3582" width="12.75" style="12" customWidth="1"/>
    <col min="3583" max="3583" width="34.75" style="12" customWidth="1"/>
    <col min="3584" max="3584" width="2.375" style="12" customWidth="1"/>
    <col min="3585" max="3585" width="8.625" style="12" customWidth="1"/>
    <col min="3586" max="3586" width="8.25" style="12" customWidth="1"/>
    <col min="3587" max="3588" width="17.75" style="12" customWidth="1"/>
    <col min="3589" max="3589" width="0.375" style="12" customWidth="1"/>
    <col min="3590" max="3590" width="12.25" style="12" bestFit="1" customWidth="1"/>
    <col min="3591" max="3837" width="9.25" style="12"/>
    <col min="3838" max="3838" width="12.75" style="12" customWidth="1"/>
    <col min="3839" max="3839" width="34.75" style="12" customWidth="1"/>
    <col min="3840" max="3840" width="2.375" style="12" customWidth="1"/>
    <col min="3841" max="3841" width="8.625" style="12" customWidth="1"/>
    <col min="3842" max="3842" width="8.25" style="12" customWidth="1"/>
    <col min="3843" max="3844" width="17.75" style="12" customWidth="1"/>
    <col min="3845" max="3845" width="0.375" style="12" customWidth="1"/>
    <col min="3846" max="3846" width="12.25" style="12" bestFit="1" customWidth="1"/>
    <col min="3847" max="4093" width="9.25" style="12"/>
    <col min="4094" max="4094" width="12.75" style="12" customWidth="1"/>
    <col min="4095" max="4095" width="34.75" style="12" customWidth="1"/>
    <col min="4096" max="4096" width="2.375" style="12" customWidth="1"/>
    <col min="4097" max="4097" width="8.625" style="12" customWidth="1"/>
    <col min="4098" max="4098" width="8.25" style="12" customWidth="1"/>
    <col min="4099" max="4100" width="17.75" style="12" customWidth="1"/>
    <col min="4101" max="4101" width="0.375" style="12" customWidth="1"/>
    <col min="4102" max="4102" width="12.25" style="12" bestFit="1" customWidth="1"/>
    <col min="4103" max="4349" width="9.25" style="12"/>
    <col min="4350" max="4350" width="12.75" style="12" customWidth="1"/>
    <col min="4351" max="4351" width="34.75" style="12" customWidth="1"/>
    <col min="4352" max="4352" width="2.375" style="12" customWidth="1"/>
    <col min="4353" max="4353" width="8.625" style="12" customWidth="1"/>
    <col min="4354" max="4354" width="8.25" style="12" customWidth="1"/>
    <col min="4355" max="4356" width="17.75" style="12" customWidth="1"/>
    <col min="4357" max="4357" width="0.375" style="12" customWidth="1"/>
    <col min="4358" max="4358" width="12.25" style="12" bestFit="1" customWidth="1"/>
    <col min="4359" max="4605" width="9.25" style="12"/>
    <col min="4606" max="4606" width="12.75" style="12" customWidth="1"/>
    <col min="4607" max="4607" width="34.75" style="12" customWidth="1"/>
    <col min="4608" max="4608" width="2.375" style="12" customWidth="1"/>
    <col min="4609" max="4609" width="8.625" style="12" customWidth="1"/>
    <col min="4610" max="4610" width="8.25" style="12" customWidth="1"/>
    <col min="4611" max="4612" width="17.75" style="12" customWidth="1"/>
    <col min="4613" max="4613" width="0.375" style="12" customWidth="1"/>
    <col min="4614" max="4614" width="12.25" style="12" bestFit="1" customWidth="1"/>
    <col min="4615" max="4861" width="9.25" style="12"/>
    <col min="4862" max="4862" width="12.75" style="12" customWidth="1"/>
    <col min="4863" max="4863" width="34.75" style="12" customWidth="1"/>
    <col min="4864" max="4864" width="2.375" style="12" customWidth="1"/>
    <col min="4865" max="4865" width="8.625" style="12" customWidth="1"/>
    <col min="4866" max="4866" width="8.25" style="12" customWidth="1"/>
    <col min="4867" max="4868" width="17.75" style="12" customWidth="1"/>
    <col min="4869" max="4869" width="0.375" style="12" customWidth="1"/>
    <col min="4870" max="4870" width="12.25" style="12" bestFit="1" customWidth="1"/>
    <col min="4871" max="5117" width="9.25" style="12"/>
    <col min="5118" max="5118" width="12.75" style="12" customWidth="1"/>
    <col min="5119" max="5119" width="34.75" style="12" customWidth="1"/>
    <col min="5120" max="5120" width="2.375" style="12" customWidth="1"/>
    <col min="5121" max="5121" width="8.625" style="12" customWidth="1"/>
    <col min="5122" max="5122" width="8.25" style="12" customWidth="1"/>
    <col min="5123" max="5124" width="17.75" style="12" customWidth="1"/>
    <col min="5125" max="5125" width="0.375" style="12" customWidth="1"/>
    <col min="5126" max="5126" width="12.25" style="12" bestFit="1" customWidth="1"/>
    <col min="5127" max="5373" width="9.25" style="12"/>
    <col min="5374" max="5374" width="12.75" style="12" customWidth="1"/>
    <col min="5375" max="5375" width="34.75" style="12" customWidth="1"/>
    <col min="5376" max="5376" width="2.375" style="12" customWidth="1"/>
    <col min="5377" max="5377" width="8.625" style="12" customWidth="1"/>
    <col min="5378" max="5378" width="8.25" style="12" customWidth="1"/>
    <col min="5379" max="5380" width="17.75" style="12" customWidth="1"/>
    <col min="5381" max="5381" width="0.375" style="12" customWidth="1"/>
    <col min="5382" max="5382" width="12.25" style="12" bestFit="1" customWidth="1"/>
    <col min="5383" max="5629" width="9.25" style="12"/>
    <col min="5630" max="5630" width="12.75" style="12" customWidth="1"/>
    <col min="5631" max="5631" width="34.75" style="12" customWidth="1"/>
    <col min="5632" max="5632" width="2.375" style="12" customWidth="1"/>
    <col min="5633" max="5633" width="8.625" style="12" customWidth="1"/>
    <col min="5634" max="5634" width="8.25" style="12" customWidth="1"/>
    <col min="5635" max="5636" width="17.75" style="12" customWidth="1"/>
    <col min="5637" max="5637" width="0.375" style="12" customWidth="1"/>
    <col min="5638" max="5638" width="12.25" style="12" bestFit="1" customWidth="1"/>
    <col min="5639" max="5885" width="9.25" style="12"/>
    <col min="5886" max="5886" width="12.75" style="12" customWidth="1"/>
    <col min="5887" max="5887" width="34.75" style="12" customWidth="1"/>
    <col min="5888" max="5888" width="2.375" style="12" customWidth="1"/>
    <col min="5889" max="5889" width="8.625" style="12" customWidth="1"/>
    <col min="5890" max="5890" width="8.25" style="12" customWidth="1"/>
    <col min="5891" max="5892" width="17.75" style="12" customWidth="1"/>
    <col min="5893" max="5893" width="0.375" style="12" customWidth="1"/>
    <col min="5894" max="5894" width="12.25" style="12" bestFit="1" customWidth="1"/>
    <col min="5895" max="6141" width="9.25" style="12"/>
    <col min="6142" max="6142" width="12.75" style="12" customWidth="1"/>
    <col min="6143" max="6143" width="34.75" style="12" customWidth="1"/>
    <col min="6144" max="6144" width="2.375" style="12" customWidth="1"/>
    <col min="6145" max="6145" width="8.625" style="12" customWidth="1"/>
    <col min="6146" max="6146" width="8.25" style="12" customWidth="1"/>
    <col min="6147" max="6148" width="17.75" style="12" customWidth="1"/>
    <col min="6149" max="6149" width="0.375" style="12" customWidth="1"/>
    <col min="6150" max="6150" width="12.25" style="12" bestFit="1" customWidth="1"/>
    <col min="6151" max="6397" width="9.25" style="12"/>
    <col min="6398" max="6398" width="12.75" style="12" customWidth="1"/>
    <col min="6399" max="6399" width="34.75" style="12" customWidth="1"/>
    <col min="6400" max="6400" width="2.375" style="12" customWidth="1"/>
    <col min="6401" max="6401" width="8.625" style="12" customWidth="1"/>
    <col min="6402" max="6402" width="8.25" style="12" customWidth="1"/>
    <col min="6403" max="6404" width="17.75" style="12" customWidth="1"/>
    <col min="6405" max="6405" width="0.375" style="12" customWidth="1"/>
    <col min="6406" max="6406" width="12.25" style="12" bestFit="1" customWidth="1"/>
    <col min="6407" max="6653" width="9.25" style="12"/>
    <col min="6654" max="6654" width="12.75" style="12" customWidth="1"/>
    <col min="6655" max="6655" width="34.75" style="12" customWidth="1"/>
    <col min="6656" max="6656" width="2.375" style="12" customWidth="1"/>
    <col min="6657" max="6657" width="8.625" style="12" customWidth="1"/>
    <col min="6658" max="6658" width="8.25" style="12" customWidth="1"/>
    <col min="6659" max="6660" width="17.75" style="12" customWidth="1"/>
    <col min="6661" max="6661" width="0.375" style="12" customWidth="1"/>
    <col min="6662" max="6662" width="12.25" style="12" bestFit="1" customWidth="1"/>
    <col min="6663" max="6909" width="9.25" style="12"/>
    <col min="6910" max="6910" width="12.75" style="12" customWidth="1"/>
    <col min="6911" max="6911" width="34.75" style="12" customWidth="1"/>
    <col min="6912" max="6912" width="2.375" style="12" customWidth="1"/>
    <col min="6913" max="6913" width="8.625" style="12" customWidth="1"/>
    <col min="6914" max="6914" width="8.25" style="12" customWidth="1"/>
    <col min="6915" max="6916" width="17.75" style="12" customWidth="1"/>
    <col min="6917" max="6917" width="0.375" style="12" customWidth="1"/>
    <col min="6918" max="6918" width="12.25" style="12" bestFit="1" customWidth="1"/>
    <col min="6919" max="7165" width="9.25" style="12"/>
    <col min="7166" max="7166" width="12.75" style="12" customWidth="1"/>
    <col min="7167" max="7167" width="34.75" style="12" customWidth="1"/>
    <col min="7168" max="7168" width="2.375" style="12" customWidth="1"/>
    <col min="7169" max="7169" width="8.625" style="12" customWidth="1"/>
    <col min="7170" max="7170" width="8.25" style="12" customWidth="1"/>
    <col min="7171" max="7172" width="17.75" style="12" customWidth="1"/>
    <col min="7173" max="7173" width="0.375" style="12" customWidth="1"/>
    <col min="7174" max="7174" width="12.25" style="12" bestFit="1" customWidth="1"/>
    <col min="7175" max="7421" width="9.25" style="12"/>
    <col min="7422" max="7422" width="12.75" style="12" customWidth="1"/>
    <col min="7423" max="7423" width="34.75" style="12" customWidth="1"/>
    <col min="7424" max="7424" width="2.375" style="12" customWidth="1"/>
    <col min="7425" max="7425" width="8.625" style="12" customWidth="1"/>
    <col min="7426" max="7426" width="8.25" style="12" customWidth="1"/>
    <col min="7427" max="7428" width="17.75" style="12" customWidth="1"/>
    <col min="7429" max="7429" width="0.375" style="12" customWidth="1"/>
    <col min="7430" max="7430" width="12.25" style="12" bestFit="1" customWidth="1"/>
    <col min="7431" max="7677" width="9.25" style="12"/>
    <col min="7678" max="7678" width="12.75" style="12" customWidth="1"/>
    <col min="7679" max="7679" width="34.75" style="12" customWidth="1"/>
    <col min="7680" max="7680" width="2.375" style="12" customWidth="1"/>
    <col min="7681" max="7681" width="8.625" style="12" customWidth="1"/>
    <col min="7682" max="7682" width="8.25" style="12" customWidth="1"/>
    <col min="7683" max="7684" width="17.75" style="12" customWidth="1"/>
    <col min="7685" max="7685" width="0.375" style="12" customWidth="1"/>
    <col min="7686" max="7686" width="12.25" style="12" bestFit="1" customWidth="1"/>
    <col min="7687" max="7933" width="9.25" style="12"/>
    <col min="7934" max="7934" width="12.75" style="12" customWidth="1"/>
    <col min="7935" max="7935" width="34.75" style="12" customWidth="1"/>
    <col min="7936" max="7936" width="2.375" style="12" customWidth="1"/>
    <col min="7937" max="7937" width="8.625" style="12" customWidth="1"/>
    <col min="7938" max="7938" width="8.25" style="12" customWidth="1"/>
    <col min="7939" max="7940" width="17.75" style="12" customWidth="1"/>
    <col min="7941" max="7941" width="0.375" style="12" customWidth="1"/>
    <col min="7942" max="7942" width="12.25" style="12" bestFit="1" customWidth="1"/>
    <col min="7943" max="8189" width="9.25" style="12"/>
    <col min="8190" max="8190" width="12.75" style="12" customWidth="1"/>
    <col min="8191" max="8191" width="34.75" style="12" customWidth="1"/>
    <col min="8192" max="8192" width="2.375" style="12" customWidth="1"/>
    <col min="8193" max="8193" width="8.625" style="12" customWidth="1"/>
    <col min="8194" max="8194" width="8.25" style="12" customWidth="1"/>
    <col min="8195" max="8196" width="17.75" style="12" customWidth="1"/>
    <col min="8197" max="8197" width="0.375" style="12" customWidth="1"/>
    <col min="8198" max="8198" width="12.25" style="12" bestFit="1" customWidth="1"/>
    <col min="8199" max="8445" width="9.25" style="12"/>
    <col min="8446" max="8446" width="12.75" style="12" customWidth="1"/>
    <col min="8447" max="8447" width="34.75" style="12" customWidth="1"/>
    <col min="8448" max="8448" width="2.375" style="12" customWidth="1"/>
    <col min="8449" max="8449" width="8.625" style="12" customWidth="1"/>
    <col min="8450" max="8450" width="8.25" style="12" customWidth="1"/>
    <col min="8451" max="8452" width="17.75" style="12" customWidth="1"/>
    <col min="8453" max="8453" width="0.375" style="12" customWidth="1"/>
    <col min="8454" max="8454" width="12.25" style="12" bestFit="1" customWidth="1"/>
    <col min="8455" max="8701" width="9.25" style="12"/>
    <col min="8702" max="8702" width="12.75" style="12" customWidth="1"/>
    <col min="8703" max="8703" width="34.75" style="12" customWidth="1"/>
    <col min="8704" max="8704" width="2.375" style="12" customWidth="1"/>
    <col min="8705" max="8705" width="8.625" style="12" customWidth="1"/>
    <col min="8706" max="8706" width="8.25" style="12" customWidth="1"/>
    <col min="8707" max="8708" width="17.75" style="12" customWidth="1"/>
    <col min="8709" max="8709" width="0.375" style="12" customWidth="1"/>
    <col min="8710" max="8710" width="12.25" style="12" bestFit="1" customWidth="1"/>
    <col min="8711" max="8957" width="9.25" style="12"/>
    <col min="8958" max="8958" width="12.75" style="12" customWidth="1"/>
    <col min="8959" max="8959" width="34.75" style="12" customWidth="1"/>
    <col min="8960" max="8960" width="2.375" style="12" customWidth="1"/>
    <col min="8961" max="8961" width="8.625" style="12" customWidth="1"/>
    <col min="8962" max="8962" width="8.25" style="12" customWidth="1"/>
    <col min="8963" max="8964" width="17.75" style="12" customWidth="1"/>
    <col min="8965" max="8965" width="0.375" style="12" customWidth="1"/>
    <col min="8966" max="8966" width="12.25" style="12" bestFit="1" customWidth="1"/>
    <col min="8967" max="9213" width="9.25" style="12"/>
    <col min="9214" max="9214" width="12.75" style="12" customWidth="1"/>
    <col min="9215" max="9215" width="34.75" style="12" customWidth="1"/>
    <col min="9216" max="9216" width="2.375" style="12" customWidth="1"/>
    <col min="9217" max="9217" width="8.625" style="12" customWidth="1"/>
    <col min="9218" max="9218" width="8.25" style="12" customWidth="1"/>
    <col min="9219" max="9220" width="17.75" style="12" customWidth="1"/>
    <col min="9221" max="9221" width="0.375" style="12" customWidth="1"/>
    <col min="9222" max="9222" width="12.25" style="12" bestFit="1" customWidth="1"/>
    <col min="9223" max="9469" width="9.25" style="12"/>
    <col min="9470" max="9470" width="12.75" style="12" customWidth="1"/>
    <col min="9471" max="9471" width="34.75" style="12" customWidth="1"/>
    <col min="9472" max="9472" width="2.375" style="12" customWidth="1"/>
    <col min="9473" max="9473" width="8.625" style="12" customWidth="1"/>
    <col min="9474" max="9474" width="8.25" style="12" customWidth="1"/>
    <col min="9475" max="9476" width="17.75" style="12" customWidth="1"/>
    <col min="9477" max="9477" width="0.375" style="12" customWidth="1"/>
    <col min="9478" max="9478" width="12.25" style="12" bestFit="1" customWidth="1"/>
    <col min="9479" max="9725" width="9.25" style="12"/>
    <col min="9726" max="9726" width="12.75" style="12" customWidth="1"/>
    <col min="9727" max="9727" width="34.75" style="12" customWidth="1"/>
    <col min="9728" max="9728" width="2.375" style="12" customWidth="1"/>
    <col min="9729" max="9729" width="8.625" style="12" customWidth="1"/>
    <col min="9730" max="9730" width="8.25" style="12" customWidth="1"/>
    <col min="9731" max="9732" width="17.75" style="12" customWidth="1"/>
    <col min="9733" max="9733" width="0.375" style="12" customWidth="1"/>
    <col min="9734" max="9734" width="12.25" style="12" bestFit="1" customWidth="1"/>
    <col min="9735" max="9981" width="9.25" style="12"/>
    <col min="9982" max="9982" width="12.75" style="12" customWidth="1"/>
    <col min="9983" max="9983" width="34.75" style="12" customWidth="1"/>
    <col min="9984" max="9984" width="2.375" style="12" customWidth="1"/>
    <col min="9985" max="9985" width="8.625" style="12" customWidth="1"/>
    <col min="9986" max="9986" width="8.25" style="12" customWidth="1"/>
    <col min="9987" max="9988" width="17.75" style="12" customWidth="1"/>
    <col min="9989" max="9989" width="0.375" style="12" customWidth="1"/>
    <col min="9990" max="9990" width="12.25" style="12" bestFit="1" customWidth="1"/>
    <col min="9991" max="10237" width="9.25" style="12"/>
    <col min="10238" max="10238" width="12.75" style="12" customWidth="1"/>
    <col min="10239" max="10239" width="34.75" style="12" customWidth="1"/>
    <col min="10240" max="10240" width="2.375" style="12" customWidth="1"/>
    <col min="10241" max="10241" width="8.625" style="12" customWidth="1"/>
    <col min="10242" max="10242" width="8.25" style="12" customWidth="1"/>
    <col min="10243" max="10244" width="17.75" style="12" customWidth="1"/>
    <col min="10245" max="10245" width="0.375" style="12" customWidth="1"/>
    <col min="10246" max="10246" width="12.25" style="12" bestFit="1" customWidth="1"/>
    <col min="10247" max="10493" width="9.25" style="12"/>
    <col min="10494" max="10494" width="12.75" style="12" customWidth="1"/>
    <col min="10495" max="10495" width="34.75" style="12" customWidth="1"/>
    <col min="10496" max="10496" width="2.375" style="12" customWidth="1"/>
    <col min="10497" max="10497" width="8.625" style="12" customWidth="1"/>
    <col min="10498" max="10498" width="8.25" style="12" customWidth="1"/>
    <col min="10499" max="10500" width="17.75" style="12" customWidth="1"/>
    <col min="10501" max="10501" width="0.375" style="12" customWidth="1"/>
    <col min="10502" max="10502" width="12.25" style="12" bestFit="1" customWidth="1"/>
    <col min="10503" max="10749" width="9.25" style="12"/>
    <col min="10750" max="10750" width="12.75" style="12" customWidth="1"/>
    <col min="10751" max="10751" width="34.75" style="12" customWidth="1"/>
    <col min="10752" max="10752" width="2.375" style="12" customWidth="1"/>
    <col min="10753" max="10753" width="8.625" style="12" customWidth="1"/>
    <col min="10754" max="10754" width="8.25" style="12" customWidth="1"/>
    <col min="10755" max="10756" width="17.75" style="12" customWidth="1"/>
    <col min="10757" max="10757" width="0.375" style="12" customWidth="1"/>
    <col min="10758" max="10758" width="12.25" style="12" bestFit="1" customWidth="1"/>
    <col min="10759" max="11005" width="9.25" style="12"/>
    <col min="11006" max="11006" width="12.75" style="12" customWidth="1"/>
    <col min="11007" max="11007" width="34.75" style="12" customWidth="1"/>
    <col min="11008" max="11008" width="2.375" style="12" customWidth="1"/>
    <col min="11009" max="11009" width="8.625" style="12" customWidth="1"/>
    <col min="11010" max="11010" width="8.25" style="12" customWidth="1"/>
    <col min="11011" max="11012" width="17.75" style="12" customWidth="1"/>
    <col min="11013" max="11013" width="0.375" style="12" customWidth="1"/>
    <col min="11014" max="11014" width="12.25" style="12" bestFit="1" customWidth="1"/>
    <col min="11015" max="11261" width="9.25" style="12"/>
    <col min="11262" max="11262" width="12.75" style="12" customWidth="1"/>
    <col min="11263" max="11263" width="34.75" style="12" customWidth="1"/>
    <col min="11264" max="11264" width="2.375" style="12" customWidth="1"/>
    <col min="11265" max="11265" width="8.625" style="12" customWidth="1"/>
    <col min="11266" max="11266" width="8.25" style="12" customWidth="1"/>
    <col min="11267" max="11268" width="17.75" style="12" customWidth="1"/>
    <col min="11269" max="11269" width="0.375" style="12" customWidth="1"/>
    <col min="11270" max="11270" width="12.25" style="12" bestFit="1" customWidth="1"/>
    <col min="11271" max="11517" width="9.25" style="12"/>
    <col min="11518" max="11518" width="12.75" style="12" customWidth="1"/>
    <col min="11519" max="11519" width="34.75" style="12" customWidth="1"/>
    <col min="11520" max="11520" width="2.375" style="12" customWidth="1"/>
    <col min="11521" max="11521" width="8.625" style="12" customWidth="1"/>
    <col min="11522" max="11522" width="8.25" style="12" customWidth="1"/>
    <col min="11523" max="11524" width="17.75" style="12" customWidth="1"/>
    <col min="11525" max="11525" width="0.375" style="12" customWidth="1"/>
    <col min="11526" max="11526" width="12.25" style="12" bestFit="1" customWidth="1"/>
    <col min="11527" max="11773" width="9.25" style="12"/>
    <col min="11774" max="11774" width="12.75" style="12" customWidth="1"/>
    <col min="11775" max="11775" width="34.75" style="12" customWidth="1"/>
    <col min="11776" max="11776" width="2.375" style="12" customWidth="1"/>
    <col min="11777" max="11777" width="8.625" style="12" customWidth="1"/>
    <col min="11778" max="11778" width="8.25" style="12" customWidth="1"/>
    <col min="11779" max="11780" width="17.75" style="12" customWidth="1"/>
    <col min="11781" max="11781" width="0.375" style="12" customWidth="1"/>
    <col min="11782" max="11782" width="12.25" style="12" bestFit="1" customWidth="1"/>
    <col min="11783" max="12029" width="9.25" style="12"/>
    <col min="12030" max="12030" width="12.75" style="12" customWidth="1"/>
    <col min="12031" max="12031" width="34.75" style="12" customWidth="1"/>
    <col min="12032" max="12032" width="2.375" style="12" customWidth="1"/>
    <col min="12033" max="12033" width="8.625" style="12" customWidth="1"/>
    <col min="12034" max="12034" width="8.25" style="12" customWidth="1"/>
    <col min="12035" max="12036" width="17.75" style="12" customWidth="1"/>
    <col min="12037" max="12037" width="0.375" style="12" customWidth="1"/>
    <col min="12038" max="12038" width="12.25" style="12" bestFit="1" customWidth="1"/>
    <col min="12039" max="12285" width="9.25" style="12"/>
    <col min="12286" max="12286" width="12.75" style="12" customWidth="1"/>
    <col min="12287" max="12287" width="34.75" style="12" customWidth="1"/>
    <col min="12288" max="12288" width="2.375" style="12" customWidth="1"/>
    <col min="12289" max="12289" width="8.625" style="12" customWidth="1"/>
    <col min="12290" max="12290" width="8.25" style="12" customWidth="1"/>
    <col min="12291" max="12292" width="17.75" style="12" customWidth="1"/>
    <col min="12293" max="12293" width="0.375" style="12" customWidth="1"/>
    <col min="12294" max="12294" width="12.25" style="12" bestFit="1" customWidth="1"/>
    <col min="12295" max="12541" width="9.25" style="12"/>
    <col min="12542" max="12542" width="12.75" style="12" customWidth="1"/>
    <col min="12543" max="12543" width="34.75" style="12" customWidth="1"/>
    <col min="12544" max="12544" width="2.375" style="12" customWidth="1"/>
    <col min="12545" max="12545" width="8.625" style="12" customWidth="1"/>
    <col min="12546" max="12546" width="8.25" style="12" customWidth="1"/>
    <col min="12547" max="12548" width="17.75" style="12" customWidth="1"/>
    <col min="12549" max="12549" width="0.375" style="12" customWidth="1"/>
    <col min="12550" max="12550" width="12.25" style="12" bestFit="1" customWidth="1"/>
    <col min="12551" max="12797" width="9.25" style="12"/>
    <col min="12798" max="12798" width="12.75" style="12" customWidth="1"/>
    <col min="12799" max="12799" width="34.75" style="12" customWidth="1"/>
    <col min="12800" max="12800" width="2.375" style="12" customWidth="1"/>
    <col min="12801" max="12801" width="8.625" style="12" customWidth="1"/>
    <col min="12802" max="12802" width="8.25" style="12" customWidth="1"/>
    <col min="12803" max="12804" width="17.75" style="12" customWidth="1"/>
    <col min="12805" max="12805" width="0.375" style="12" customWidth="1"/>
    <col min="12806" max="12806" width="12.25" style="12" bestFit="1" customWidth="1"/>
    <col min="12807" max="13053" width="9.25" style="12"/>
    <col min="13054" max="13054" width="12.75" style="12" customWidth="1"/>
    <col min="13055" max="13055" width="34.75" style="12" customWidth="1"/>
    <col min="13056" max="13056" width="2.375" style="12" customWidth="1"/>
    <col min="13057" max="13057" width="8.625" style="12" customWidth="1"/>
    <col min="13058" max="13058" width="8.25" style="12" customWidth="1"/>
    <col min="13059" max="13060" width="17.75" style="12" customWidth="1"/>
    <col min="13061" max="13061" width="0.375" style="12" customWidth="1"/>
    <col min="13062" max="13062" width="12.25" style="12" bestFit="1" customWidth="1"/>
    <col min="13063" max="13309" width="9.25" style="12"/>
    <col min="13310" max="13310" width="12.75" style="12" customWidth="1"/>
    <col min="13311" max="13311" width="34.75" style="12" customWidth="1"/>
    <col min="13312" max="13312" width="2.375" style="12" customWidth="1"/>
    <col min="13313" max="13313" width="8.625" style="12" customWidth="1"/>
    <col min="13314" max="13314" width="8.25" style="12" customWidth="1"/>
    <col min="13315" max="13316" width="17.75" style="12" customWidth="1"/>
    <col min="13317" max="13317" width="0.375" style="12" customWidth="1"/>
    <col min="13318" max="13318" width="12.25" style="12" bestFit="1" customWidth="1"/>
    <col min="13319" max="13565" width="9.25" style="12"/>
    <col min="13566" max="13566" width="12.75" style="12" customWidth="1"/>
    <col min="13567" max="13567" width="34.75" style="12" customWidth="1"/>
    <col min="13568" max="13568" width="2.375" style="12" customWidth="1"/>
    <col min="13569" max="13569" width="8.625" style="12" customWidth="1"/>
    <col min="13570" max="13570" width="8.25" style="12" customWidth="1"/>
    <col min="13571" max="13572" width="17.75" style="12" customWidth="1"/>
    <col min="13573" max="13573" width="0.375" style="12" customWidth="1"/>
    <col min="13574" max="13574" width="12.25" style="12" bestFit="1" customWidth="1"/>
    <col min="13575" max="13821" width="9.25" style="12"/>
    <col min="13822" max="13822" width="12.75" style="12" customWidth="1"/>
    <col min="13823" max="13823" width="34.75" style="12" customWidth="1"/>
    <col min="13824" max="13824" width="2.375" style="12" customWidth="1"/>
    <col min="13825" max="13825" width="8.625" style="12" customWidth="1"/>
    <col min="13826" max="13826" width="8.25" style="12" customWidth="1"/>
    <col min="13827" max="13828" width="17.75" style="12" customWidth="1"/>
    <col min="13829" max="13829" width="0.375" style="12" customWidth="1"/>
    <col min="13830" max="13830" width="12.25" style="12" bestFit="1" customWidth="1"/>
    <col min="13831" max="14077" width="9.25" style="12"/>
    <col min="14078" max="14078" width="12.75" style="12" customWidth="1"/>
    <col min="14079" max="14079" width="34.75" style="12" customWidth="1"/>
    <col min="14080" max="14080" width="2.375" style="12" customWidth="1"/>
    <col min="14081" max="14081" width="8.625" style="12" customWidth="1"/>
    <col min="14082" max="14082" width="8.25" style="12" customWidth="1"/>
    <col min="14083" max="14084" width="17.75" style="12" customWidth="1"/>
    <col min="14085" max="14085" width="0.375" style="12" customWidth="1"/>
    <col min="14086" max="14086" width="12.25" style="12" bestFit="1" customWidth="1"/>
    <col min="14087" max="14333" width="9.25" style="12"/>
    <col min="14334" max="14334" width="12.75" style="12" customWidth="1"/>
    <col min="14335" max="14335" width="34.75" style="12" customWidth="1"/>
    <col min="14336" max="14336" width="2.375" style="12" customWidth="1"/>
    <col min="14337" max="14337" width="8.625" style="12" customWidth="1"/>
    <col min="14338" max="14338" width="8.25" style="12" customWidth="1"/>
    <col min="14339" max="14340" width="17.75" style="12" customWidth="1"/>
    <col min="14341" max="14341" width="0.375" style="12" customWidth="1"/>
    <col min="14342" max="14342" width="12.25" style="12" bestFit="1" customWidth="1"/>
    <col min="14343" max="14589" width="9.25" style="12"/>
    <col min="14590" max="14590" width="12.75" style="12" customWidth="1"/>
    <col min="14591" max="14591" width="34.75" style="12" customWidth="1"/>
    <col min="14592" max="14592" width="2.375" style="12" customWidth="1"/>
    <col min="14593" max="14593" width="8.625" style="12" customWidth="1"/>
    <col min="14594" max="14594" width="8.25" style="12" customWidth="1"/>
    <col min="14595" max="14596" width="17.75" style="12" customWidth="1"/>
    <col min="14597" max="14597" width="0.375" style="12" customWidth="1"/>
    <col min="14598" max="14598" width="12.25" style="12" bestFit="1" customWidth="1"/>
    <col min="14599" max="14845" width="9.25" style="12"/>
    <col min="14846" max="14846" width="12.75" style="12" customWidth="1"/>
    <col min="14847" max="14847" width="34.75" style="12" customWidth="1"/>
    <col min="14848" max="14848" width="2.375" style="12" customWidth="1"/>
    <col min="14849" max="14849" width="8.625" style="12" customWidth="1"/>
    <col min="14850" max="14850" width="8.25" style="12" customWidth="1"/>
    <col min="14851" max="14852" width="17.75" style="12" customWidth="1"/>
    <col min="14853" max="14853" width="0.375" style="12" customWidth="1"/>
    <col min="14854" max="14854" width="12.25" style="12" bestFit="1" customWidth="1"/>
    <col min="14855" max="15101" width="9.25" style="12"/>
    <col min="15102" max="15102" width="12.75" style="12" customWidth="1"/>
    <col min="15103" max="15103" width="34.75" style="12" customWidth="1"/>
    <col min="15104" max="15104" width="2.375" style="12" customWidth="1"/>
    <col min="15105" max="15105" width="8.625" style="12" customWidth="1"/>
    <col min="15106" max="15106" width="8.25" style="12" customWidth="1"/>
    <col min="15107" max="15108" width="17.75" style="12" customWidth="1"/>
    <col min="15109" max="15109" width="0.375" style="12" customWidth="1"/>
    <col min="15110" max="15110" width="12.25" style="12" bestFit="1" customWidth="1"/>
    <col min="15111" max="15357" width="9.25" style="12"/>
    <col min="15358" max="15358" width="12.75" style="12" customWidth="1"/>
    <col min="15359" max="15359" width="34.75" style="12" customWidth="1"/>
    <col min="15360" max="15360" width="2.375" style="12" customWidth="1"/>
    <col min="15361" max="15361" width="8.625" style="12" customWidth="1"/>
    <col min="15362" max="15362" width="8.25" style="12" customWidth="1"/>
    <col min="15363" max="15364" width="17.75" style="12" customWidth="1"/>
    <col min="15365" max="15365" width="0.375" style="12" customWidth="1"/>
    <col min="15366" max="15366" width="12.25" style="12" bestFit="1" customWidth="1"/>
    <col min="15367" max="15613" width="9.25" style="12"/>
    <col min="15614" max="15614" width="12.75" style="12" customWidth="1"/>
    <col min="15615" max="15615" width="34.75" style="12" customWidth="1"/>
    <col min="15616" max="15616" width="2.375" style="12" customWidth="1"/>
    <col min="15617" max="15617" width="8.625" style="12" customWidth="1"/>
    <col min="15618" max="15618" width="8.25" style="12" customWidth="1"/>
    <col min="15619" max="15620" width="17.75" style="12" customWidth="1"/>
    <col min="15621" max="15621" width="0.375" style="12" customWidth="1"/>
    <col min="15622" max="15622" width="12.25" style="12" bestFit="1" customWidth="1"/>
    <col min="15623" max="15869" width="9.25" style="12"/>
    <col min="15870" max="15870" width="12.75" style="12" customWidth="1"/>
    <col min="15871" max="15871" width="34.75" style="12" customWidth="1"/>
    <col min="15872" max="15872" width="2.375" style="12" customWidth="1"/>
    <col min="15873" max="15873" width="8.625" style="12" customWidth="1"/>
    <col min="15874" max="15874" width="8.25" style="12" customWidth="1"/>
    <col min="15875" max="15876" width="17.75" style="12" customWidth="1"/>
    <col min="15877" max="15877" width="0.375" style="12" customWidth="1"/>
    <col min="15878" max="15878" width="12.25" style="12" bestFit="1" customWidth="1"/>
    <col min="15879" max="16125" width="9.25" style="12"/>
    <col min="16126" max="16126" width="12.75" style="12" customWidth="1"/>
    <col min="16127" max="16127" width="34.75" style="12" customWidth="1"/>
    <col min="16128" max="16128" width="2.375" style="12" customWidth="1"/>
    <col min="16129" max="16129" width="8.625" style="12" customWidth="1"/>
    <col min="16130" max="16130" width="8.25" style="12" customWidth="1"/>
    <col min="16131" max="16132" width="17.75" style="12" customWidth="1"/>
    <col min="16133" max="16133" width="0.375" style="12" customWidth="1"/>
    <col min="16134" max="16134" width="12.25" style="12" bestFit="1" customWidth="1"/>
    <col min="16135" max="16384" width="9.25" style="12"/>
  </cols>
  <sheetData>
    <row r="1" spans="2:10" ht="23.1" customHeight="1" x14ac:dyDescent="0.2">
      <c r="B1" s="160" t="str">
        <f>'التدفقات النقدية'!B1:E1</f>
        <v>شركة صدف حياة المحدودة</v>
      </c>
      <c r="C1" s="160"/>
      <c r="D1" s="160"/>
      <c r="E1" s="160"/>
      <c r="F1" s="160"/>
      <c r="G1" s="160"/>
      <c r="H1" s="160"/>
      <c r="I1" s="160"/>
    </row>
    <row r="2" spans="2:10" ht="23.1" customHeight="1" x14ac:dyDescent="0.2">
      <c r="B2" s="168" t="str">
        <f>'التدفقات النقدية'!B2:E2</f>
        <v xml:space="preserve">شركة شخص واحد - ذات مسئولية محدودة أجنبية </v>
      </c>
      <c r="C2" s="168"/>
      <c r="D2" s="168"/>
      <c r="E2" s="168"/>
      <c r="F2" s="168"/>
      <c r="G2" s="168"/>
      <c r="H2" s="168"/>
      <c r="I2" s="168"/>
    </row>
    <row r="3" spans="2:10" ht="23.1" customHeight="1" x14ac:dyDescent="0.2">
      <c r="B3" s="160" t="str">
        <f>'6-5'!B3:H3</f>
        <v xml:space="preserve">ايضاحات حول القوائم المالية للفترة من 13 ديسمبر 2023م  حتى 31 ديسمبر 2024م  </v>
      </c>
      <c r="C3" s="160"/>
      <c r="D3" s="160"/>
      <c r="E3" s="160"/>
      <c r="F3" s="160"/>
      <c r="G3" s="160"/>
      <c r="H3" s="160"/>
      <c r="I3" s="160"/>
    </row>
    <row r="4" spans="2:10" ht="23.1" customHeight="1" x14ac:dyDescent="0.2">
      <c r="B4" s="169" t="s">
        <v>16</v>
      </c>
      <c r="C4" s="169"/>
      <c r="D4" s="169"/>
      <c r="E4" s="169"/>
      <c r="F4" s="169"/>
      <c r="G4" s="169"/>
      <c r="H4" s="169"/>
      <c r="I4" s="169"/>
    </row>
    <row r="5" spans="2:10" s="72" customFormat="1" ht="9.9499999999999993" customHeight="1" x14ac:dyDescent="0.2">
      <c r="B5" s="29"/>
      <c r="C5" s="29"/>
      <c r="D5" s="29"/>
      <c r="E5" s="29"/>
      <c r="F5" s="29"/>
      <c r="G5" s="29"/>
      <c r="H5" s="29"/>
      <c r="I5" s="29"/>
    </row>
    <row r="6" spans="2:10" s="72" customFormat="1" ht="9.9499999999999993" customHeight="1" x14ac:dyDescent="0.2">
      <c r="B6" s="29"/>
      <c r="C6" s="29"/>
      <c r="D6" s="29"/>
      <c r="E6" s="29"/>
      <c r="F6" s="29"/>
      <c r="G6" s="29"/>
      <c r="H6" s="29"/>
      <c r="I6" s="29"/>
    </row>
    <row r="7" spans="2:10" ht="20.25" x14ac:dyDescent="0.2">
      <c r="B7" s="175" t="s">
        <v>130</v>
      </c>
      <c r="C7" s="175"/>
      <c r="D7" s="76"/>
      <c r="E7" s="76"/>
      <c r="F7" s="76"/>
      <c r="G7" s="76"/>
      <c r="H7" s="76"/>
      <c r="I7" s="76"/>
      <c r="J7" s="77"/>
    </row>
    <row r="8" spans="2:10" ht="65.25" customHeight="1" x14ac:dyDescent="0.2">
      <c r="B8" s="171" t="s">
        <v>61</v>
      </c>
      <c r="C8" s="171"/>
      <c r="D8" s="171"/>
      <c r="E8" s="171"/>
      <c r="F8" s="171"/>
      <c r="G8" s="171"/>
      <c r="H8" s="171"/>
      <c r="I8" s="171"/>
      <c r="J8" s="7"/>
    </row>
    <row r="9" spans="2:10" ht="9.9499999999999993" customHeight="1" x14ac:dyDescent="0.2">
      <c r="B9" s="4"/>
      <c r="C9" s="4"/>
      <c r="D9" s="4"/>
      <c r="E9" s="4"/>
      <c r="F9" s="4"/>
      <c r="G9" s="4"/>
      <c r="H9" s="4"/>
      <c r="I9" s="4"/>
      <c r="J9" s="7"/>
    </row>
    <row r="10" spans="2:10" ht="20.25" x14ac:dyDescent="0.2">
      <c r="B10" s="172" t="s">
        <v>30</v>
      </c>
      <c r="C10" s="172"/>
      <c r="D10" s="172"/>
      <c r="E10" s="172"/>
      <c r="F10" s="172"/>
      <c r="G10" s="172"/>
      <c r="H10" s="172"/>
      <c r="I10" s="172"/>
      <c r="J10" s="78"/>
    </row>
    <row r="11" spans="2:10" ht="20.25" x14ac:dyDescent="0.2">
      <c r="B11" s="173" t="s">
        <v>164</v>
      </c>
      <c r="C11" s="173"/>
      <c r="D11" s="173"/>
      <c r="E11" s="173"/>
      <c r="F11" s="173"/>
      <c r="G11" s="173"/>
      <c r="H11" s="173"/>
      <c r="I11" s="173"/>
      <c r="J11" s="7"/>
    </row>
    <row r="12" spans="2:10" ht="16.5" customHeight="1" x14ac:dyDescent="0.2">
      <c r="B12" s="4"/>
      <c r="C12" s="4"/>
      <c r="D12" s="4"/>
      <c r="E12" s="4"/>
      <c r="F12" s="4"/>
      <c r="G12" s="4"/>
      <c r="H12" s="4"/>
      <c r="I12" s="4"/>
      <c r="J12" s="4"/>
    </row>
    <row r="13" spans="2:10" s="135" customFormat="1" ht="20.25" x14ac:dyDescent="0.2">
      <c r="H13" s="1" t="s">
        <v>33</v>
      </c>
      <c r="J13" s="2"/>
    </row>
    <row r="14" spans="2:10" s="82" customFormat="1" ht="51" customHeight="1" x14ac:dyDescent="0.2">
      <c r="B14" s="1" t="s">
        <v>31</v>
      </c>
      <c r="C14" s="2"/>
      <c r="D14" s="1" t="s">
        <v>32</v>
      </c>
      <c r="E14" s="2"/>
      <c r="F14" s="1" t="s">
        <v>35</v>
      </c>
      <c r="G14" s="3"/>
      <c r="H14" s="47" t="str">
        <f>'15-13'!E7</f>
        <v xml:space="preserve">للفترة من 13 ديسمبر 2023م حتى 31 ديسمبر 2024م  </v>
      </c>
      <c r="I14" s="3"/>
      <c r="J14" s="136"/>
    </row>
    <row r="15" spans="2:10" ht="36" customHeight="1" x14ac:dyDescent="0.2">
      <c r="B15" s="148" t="s">
        <v>152</v>
      </c>
      <c r="C15" s="5"/>
      <c r="D15" s="5" t="s">
        <v>157</v>
      </c>
      <c r="E15" s="5"/>
      <c r="F15" s="5" t="s">
        <v>34</v>
      </c>
      <c r="G15" s="5"/>
      <c r="H15" s="147">
        <f>'ميزان المراجعة'!H13</f>
        <v>184318.75</v>
      </c>
      <c r="I15" s="5"/>
      <c r="J15" s="79"/>
    </row>
    <row r="16" spans="2:10" ht="11.25" customHeight="1" x14ac:dyDescent="0.2">
      <c r="B16" s="5"/>
      <c r="C16" s="5"/>
      <c r="D16" s="5"/>
      <c r="E16" s="4"/>
      <c r="F16" s="5"/>
      <c r="G16" s="5"/>
      <c r="H16" s="5"/>
      <c r="I16" s="4"/>
      <c r="J16" s="4"/>
    </row>
    <row r="17" spans="2:10" ht="20.25" x14ac:dyDescent="0.2">
      <c r="B17" s="8" t="s">
        <v>36</v>
      </c>
      <c r="C17" s="8"/>
      <c r="D17" s="8"/>
      <c r="E17" s="8"/>
      <c r="F17" s="8"/>
      <c r="G17" s="8"/>
      <c r="H17" s="8"/>
      <c r="I17" s="8"/>
      <c r="J17" s="8"/>
    </row>
    <row r="18" spans="2:10" ht="20.25" x14ac:dyDescent="0.2">
      <c r="E18" s="9"/>
      <c r="F18" s="9"/>
      <c r="G18" s="9"/>
      <c r="H18" s="9"/>
      <c r="I18" s="9"/>
      <c r="J18" s="79"/>
    </row>
    <row r="19" spans="2:10" ht="36" customHeight="1" x14ac:dyDescent="0.2">
      <c r="B19" s="174" t="s">
        <v>131</v>
      </c>
      <c r="C19" s="174"/>
      <c r="D19" s="174"/>
      <c r="E19" s="9"/>
      <c r="F19" s="9"/>
      <c r="G19" s="9"/>
      <c r="H19" s="47" t="str">
        <f>H14</f>
        <v xml:space="preserve">للفترة من 13 ديسمبر 2023م حتى 31 ديسمبر 2024م  </v>
      </c>
      <c r="I19" s="9"/>
      <c r="J19" s="79"/>
    </row>
    <row r="20" spans="2:10" ht="36" customHeight="1" x14ac:dyDescent="0.2">
      <c r="B20" s="8" t="str">
        <f>B15</f>
        <v>شركة فرانبروز انتيربرايس برايفتلمتد</v>
      </c>
      <c r="C20" s="10"/>
      <c r="D20" s="9"/>
      <c r="E20" s="9"/>
      <c r="F20" s="9"/>
      <c r="G20" s="9"/>
      <c r="H20" s="6">
        <f>H15</f>
        <v>184318.75</v>
      </c>
      <c r="I20" s="9"/>
      <c r="J20" s="79"/>
    </row>
    <row r="21" spans="2:10" ht="36" customHeight="1" thickBot="1" x14ac:dyDescent="0.25">
      <c r="B21" s="10"/>
      <c r="C21" s="10"/>
      <c r="D21" s="9"/>
      <c r="E21" s="9"/>
      <c r="F21" s="9"/>
      <c r="G21" s="9"/>
      <c r="H21" s="43">
        <f>ROUND(SUM(H20:H20),0)</f>
        <v>184319</v>
      </c>
      <c r="I21" s="9"/>
      <c r="J21" s="79"/>
    </row>
    <row r="22" spans="2:10" ht="36" customHeight="1" thickTop="1" x14ac:dyDescent="0.2">
      <c r="B22" s="10"/>
      <c r="C22" s="10"/>
      <c r="D22" s="9"/>
      <c r="E22" s="9"/>
      <c r="F22" s="9"/>
      <c r="G22" s="9"/>
      <c r="H22" s="134"/>
      <c r="I22" s="9"/>
      <c r="J22" s="79"/>
    </row>
    <row r="23" spans="2:10" ht="36" customHeight="1" x14ac:dyDescent="0.2">
      <c r="B23" s="10"/>
      <c r="C23" s="10"/>
      <c r="D23" s="9"/>
      <c r="E23" s="9"/>
      <c r="F23" s="9"/>
      <c r="G23" s="9"/>
      <c r="H23" s="134"/>
      <c r="I23" s="9"/>
      <c r="J23" s="79"/>
    </row>
    <row r="24" spans="2:10" ht="36" customHeight="1" x14ac:dyDescent="0.2">
      <c r="B24" s="10"/>
      <c r="C24" s="10"/>
      <c r="D24" s="9"/>
      <c r="E24" s="9"/>
      <c r="F24" s="9"/>
      <c r="G24" s="9"/>
      <c r="H24" s="134"/>
      <c r="I24" s="9"/>
      <c r="J24" s="79"/>
    </row>
    <row r="25" spans="2:10" ht="36" customHeight="1" x14ac:dyDescent="0.2">
      <c r="B25" s="10"/>
      <c r="C25" s="10"/>
      <c r="D25" s="9"/>
      <c r="E25" s="9"/>
      <c r="F25" s="9"/>
      <c r="G25" s="9"/>
      <c r="H25" s="134"/>
      <c r="I25" s="9"/>
      <c r="J25" s="79"/>
    </row>
    <row r="28" spans="2:10" ht="20.25" x14ac:dyDescent="0.2">
      <c r="B28" s="80"/>
      <c r="C28" s="80"/>
      <c r="D28" s="80"/>
      <c r="E28" s="80"/>
      <c r="F28" s="80"/>
      <c r="G28" s="80"/>
      <c r="H28" s="80"/>
      <c r="I28" s="80"/>
    </row>
    <row r="29" spans="2:10" ht="20.25" x14ac:dyDescent="0.2">
      <c r="B29" s="164">
        <v>18</v>
      </c>
      <c r="C29" s="164"/>
      <c r="D29" s="164"/>
      <c r="E29" s="164"/>
      <c r="F29" s="164"/>
      <c r="G29" s="164"/>
      <c r="H29" s="164"/>
      <c r="I29" s="164"/>
    </row>
    <row r="30" spans="2:10" ht="4.5" customHeight="1" x14ac:dyDescent="0.2"/>
  </sheetData>
  <mergeCells count="10">
    <mergeCell ref="B1:I1"/>
    <mergeCell ref="B2:I2"/>
    <mergeCell ref="B3:I3"/>
    <mergeCell ref="B4:I4"/>
    <mergeCell ref="B7:C7"/>
    <mergeCell ref="B8:I8"/>
    <mergeCell ref="B10:I10"/>
    <mergeCell ref="B11:I11"/>
    <mergeCell ref="B19:D19"/>
    <mergeCell ref="B29:I29"/>
  </mergeCells>
  <printOptions horizontalCentered="1"/>
  <pageMargins left="0" right="0.57999999999999996" top="0.62992125984251968" bottom="0" header="0" footer="0"/>
  <pageSetup paperSize="9" firstPageNumber="5"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K27"/>
  <sheetViews>
    <sheetView showGridLines="0" rightToLeft="1" view="pageBreakPreview" topLeftCell="A4" zoomScale="120" zoomScaleNormal="130" zoomScaleSheetLayoutView="120" workbookViewId="0">
      <selection activeCell="J10" sqref="J10"/>
    </sheetView>
  </sheetViews>
  <sheetFormatPr defaultColWidth="9.25" defaultRowHeight="24" customHeight="1" x14ac:dyDescent="0.2"/>
  <cols>
    <col min="1" max="1" width="1.625" style="12" customWidth="1"/>
    <col min="2" max="2" width="36" style="12" customWidth="1"/>
    <col min="3" max="3" width="2" style="12" customWidth="1"/>
    <col min="4" max="4" width="14.125" style="12" customWidth="1"/>
    <col min="5" max="5" width="3" style="12" customWidth="1"/>
    <col min="6" max="6" width="18.375" style="12" customWidth="1"/>
    <col min="7" max="7" width="2.75" style="12" customWidth="1"/>
    <col min="8" max="8" width="13.625" style="12" customWidth="1"/>
    <col min="9" max="9" width="2.75" style="12" customWidth="1"/>
    <col min="10" max="10" width="15.75" style="12" customWidth="1"/>
    <col min="11" max="11" width="1.875" style="12" customWidth="1"/>
    <col min="12" max="255" width="9.25" style="12"/>
    <col min="256" max="256" width="12.75" style="12" customWidth="1"/>
    <col min="257" max="257" width="34.75" style="12" customWidth="1"/>
    <col min="258" max="258" width="2.375" style="12" customWidth="1"/>
    <col min="259" max="259" width="8.625" style="12" customWidth="1"/>
    <col min="260" max="260" width="8.25" style="12" customWidth="1"/>
    <col min="261" max="262" width="17.75" style="12" customWidth="1"/>
    <col min="263" max="263" width="0.375" style="12" customWidth="1"/>
    <col min="264" max="264" width="12.25" style="12" bestFit="1" customWidth="1"/>
    <col min="265" max="511" width="9.25" style="12"/>
    <col min="512" max="512" width="12.75" style="12" customWidth="1"/>
    <col min="513" max="513" width="34.75" style="12" customWidth="1"/>
    <col min="514" max="514" width="2.375" style="12" customWidth="1"/>
    <col min="515" max="515" width="8.625" style="12" customWidth="1"/>
    <col min="516" max="516" width="8.25" style="12" customWidth="1"/>
    <col min="517" max="518" width="17.75" style="12" customWidth="1"/>
    <col min="519" max="519" width="0.375" style="12" customWidth="1"/>
    <col min="520" max="520" width="12.25" style="12" bestFit="1" customWidth="1"/>
    <col min="521" max="767" width="9.25" style="12"/>
    <col min="768" max="768" width="12.75" style="12" customWidth="1"/>
    <col min="769" max="769" width="34.75" style="12" customWidth="1"/>
    <col min="770" max="770" width="2.375" style="12" customWidth="1"/>
    <col min="771" max="771" width="8.625" style="12" customWidth="1"/>
    <col min="772" max="772" width="8.25" style="12" customWidth="1"/>
    <col min="773" max="774" width="17.75" style="12" customWidth="1"/>
    <col min="775" max="775" width="0.375" style="12" customWidth="1"/>
    <col min="776" max="776" width="12.25" style="12" bestFit="1" customWidth="1"/>
    <col min="777" max="1023" width="9.25" style="12"/>
    <col min="1024" max="1024" width="12.75" style="12" customWidth="1"/>
    <col min="1025" max="1025" width="34.75" style="12" customWidth="1"/>
    <col min="1026" max="1026" width="2.375" style="12" customWidth="1"/>
    <col min="1027" max="1027" width="8.625" style="12" customWidth="1"/>
    <col min="1028" max="1028" width="8.25" style="12" customWidth="1"/>
    <col min="1029" max="1030" width="17.75" style="12" customWidth="1"/>
    <col min="1031" max="1031" width="0.375" style="12" customWidth="1"/>
    <col min="1032" max="1032" width="12.25" style="12" bestFit="1" customWidth="1"/>
    <col min="1033" max="1279" width="9.25" style="12"/>
    <col min="1280" max="1280" width="12.75" style="12" customWidth="1"/>
    <col min="1281" max="1281" width="34.75" style="12" customWidth="1"/>
    <col min="1282" max="1282" width="2.375" style="12" customWidth="1"/>
    <col min="1283" max="1283" width="8.625" style="12" customWidth="1"/>
    <col min="1284" max="1284" width="8.25" style="12" customWidth="1"/>
    <col min="1285" max="1286" width="17.75" style="12" customWidth="1"/>
    <col min="1287" max="1287" width="0.375" style="12" customWidth="1"/>
    <col min="1288" max="1288" width="12.25" style="12" bestFit="1" customWidth="1"/>
    <col min="1289" max="1535" width="9.25" style="12"/>
    <col min="1536" max="1536" width="12.75" style="12" customWidth="1"/>
    <col min="1537" max="1537" width="34.75" style="12" customWidth="1"/>
    <col min="1538" max="1538" width="2.375" style="12" customWidth="1"/>
    <col min="1539" max="1539" width="8.625" style="12" customWidth="1"/>
    <col min="1540" max="1540" width="8.25" style="12" customWidth="1"/>
    <col min="1541" max="1542" width="17.75" style="12" customWidth="1"/>
    <col min="1543" max="1543" width="0.375" style="12" customWidth="1"/>
    <col min="1544" max="1544" width="12.25" style="12" bestFit="1" customWidth="1"/>
    <col min="1545" max="1791" width="9.25" style="12"/>
    <col min="1792" max="1792" width="12.75" style="12" customWidth="1"/>
    <col min="1793" max="1793" width="34.75" style="12" customWidth="1"/>
    <col min="1794" max="1794" width="2.375" style="12" customWidth="1"/>
    <col min="1795" max="1795" width="8.625" style="12" customWidth="1"/>
    <col min="1796" max="1796" width="8.25" style="12" customWidth="1"/>
    <col min="1797" max="1798" width="17.75" style="12" customWidth="1"/>
    <col min="1799" max="1799" width="0.375" style="12" customWidth="1"/>
    <col min="1800" max="1800" width="12.25" style="12" bestFit="1" customWidth="1"/>
    <col min="1801" max="2047" width="9.25" style="12"/>
    <col min="2048" max="2048" width="12.75" style="12" customWidth="1"/>
    <col min="2049" max="2049" width="34.75" style="12" customWidth="1"/>
    <col min="2050" max="2050" width="2.375" style="12" customWidth="1"/>
    <col min="2051" max="2051" width="8.625" style="12" customWidth="1"/>
    <col min="2052" max="2052" width="8.25" style="12" customWidth="1"/>
    <col min="2053" max="2054" width="17.75" style="12" customWidth="1"/>
    <col min="2055" max="2055" width="0.375" style="12" customWidth="1"/>
    <col min="2056" max="2056" width="12.25" style="12" bestFit="1" customWidth="1"/>
    <col min="2057" max="2303" width="9.25" style="12"/>
    <col min="2304" max="2304" width="12.75" style="12" customWidth="1"/>
    <col min="2305" max="2305" width="34.75" style="12" customWidth="1"/>
    <col min="2306" max="2306" width="2.375" style="12" customWidth="1"/>
    <col min="2307" max="2307" width="8.625" style="12" customWidth="1"/>
    <col min="2308" max="2308" width="8.25" style="12" customWidth="1"/>
    <col min="2309" max="2310" width="17.75" style="12" customWidth="1"/>
    <col min="2311" max="2311" width="0.375" style="12" customWidth="1"/>
    <col min="2312" max="2312" width="12.25" style="12" bestFit="1" customWidth="1"/>
    <col min="2313" max="2559" width="9.25" style="12"/>
    <col min="2560" max="2560" width="12.75" style="12" customWidth="1"/>
    <col min="2561" max="2561" width="34.75" style="12" customWidth="1"/>
    <col min="2562" max="2562" width="2.375" style="12" customWidth="1"/>
    <col min="2563" max="2563" width="8.625" style="12" customWidth="1"/>
    <col min="2564" max="2564" width="8.25" style="12" customWidth="1"/>
    <col min="2565" max="2566" width="17.75" style="12" customWidth="1"/>
    <col min="2567" max="2567" width="0.375" style="12" customWidth="1"/>
    <col min="2568" max="2568" width="12.25" style="12" bestFit="1" customWidth="1"/>
    <col min="2569" max="2815" width="9.25" style="12"/>
    <col min="2816" max="2816" width="12.75" style="12" customWidth="1"/>
    <col min="2817" max="2817" width="34.75" style="12" customWidth="1"/>
    <col min="2818" max="2818" width="2.375" style="12" customWidth="1"/>
    <col min="2819" max="2819" width="8.625" style="12" customWidth="1"/>
    <col min="2820" max="2820" width="8.25" style="12" customWidth="1"/>
    <col min="2821" max="2822" width="17.75" style="12" customWidth="1"/>
    <col min="2823" max="2823" width="0.375" style="12" customWidth="1"/>
    <col min="2824" max="2824" width="12.25" style="12" bestFit="1" customWidth="1"/>
    <col min="2825" max="3071" width="9.25" style="12"/>
    <col min="3072" max="3072" width="12.75" style="12" customWidth="1"/>
    <col min="3073" max="3073" width="34.75" style="12" customWidth="1"/>
    <col min="3074" max="3074" width="2.375" style="12" customWidth="1"/>
    <col min="3075" max="3075" width="8.625" style="12" customWidth="1"/>
    <col min="3076" max="3076" width="8.25" style="12" customWidth="1"/>
    <col min="3077" max="3078" width="17.75" style="12" customWidth="1"/>
    <col min="3079" max="3079" width="0.375" style="12" customWidth="1"/>
    <col min="3080" max="3080" width="12.25" style="12" bestFit="1" customWidth="1"/>
    <col min="3081" max="3327" width="9.25" style="12"/>
    <col min="3328" max="3328" width="12.75" style="12" customWidth="1"/>
    <col min="3329" max="3329" width="34.75" style="12" customWidth="1"/>
    <col min="3330" max="3330" width="2.375" style="12" customWidth="1"/>
    <col min="3331" max="3331" width="8.625" style="12" customWidth="1"/>
    <col min="3332" max="3332" width="8.25" style="12" customWidth="1"/>
    <col min="3333" max="3334" width="17.75" style="12" customWidth="1"/>
    <col min="3335" max="3335" width="0.375" style="12" customWidth="1"/>
    <col min="3336" max="3336" width="12.25" style="12" bestFit="1" customWidth="1"/>
    <col min="3337" max="3583" width="9.25" style="12"/>
    <col min="3584" max="3584" width="12.75" style="12" customWidth="1"/>
    <col min="3585" max="3585" width="34.75" style="12" customWidth="1"/>
    <col min="3586" max="3586" width="2.375" style="12" customWidth="1"/>
    <col min="3587" max="3587" width="8.625" style="12" customWidth="1"/>
    <col min="3588" max="3588" width="8.25" style="12" customWidth="1"/>
    <col min="3589" max="3590" width="17.75" style="12" customWidth="1"/>
    <col min="3591" max="3591" width="0.375" style="12" customWidth="1"/>
    <col min="3592" max="3592" width="12.25" style="12" bestFit="1" customWidth="1"/>
    <col min="3593" max="3839" width="9.25" style="12"/>
    <col min="3840" max="3840" width="12.75" style="12" customWidth="1"/>
    <col min="3841" max="3841" width="34.75" style="12" customWidth="1"/>
    <col min="3842" max="3842" width="2.375" style="12" customWidth="1"/>
    <col min="3843" max="3843" width="8.625" style="12" customWidth="1"/>
    <col min="3844" max="3844" width="8.25" style="12" customWidth="1"/>
    <col min="3845" max="3846" width="17.75" style="12" customWidth="1"/>
    <col min="3847" max="3847" width="0.375" style="12" customWidth="1"/>
    <col min="3848" max="3848" width="12.25" style="12" bestFit="1" customWidth="1"/>
    <col min="3849" max="4095" width="9.25" style="12"/>
    <col min="4096" max="4096" width="12.75" style="12" customWidth="1"/>
    <col min="4097" max="4097" width="34.75" style="12" customWidth="1"/>
    <col min="4098" max="4098" width="2.375" style="12" customWidth="1"/>
    <col min="4099" max="4099" width="8.625" style="12" customWidth="1"/>
    <col min="4100" max="4100" width="8.25" style="12" customWidth="1"/>
    <col min="4101" max="4102" width="17.75" style="12" customWidth="1"/>
    <col min="4103" max="4103" width="0.375" style="12" customWidth="1"/>
    <col min="4104" max="4104" width="12.25" style="12" bestFit="1" customWidth="1"/>
    <col min="4105" max="4351" width="9.25" style="12"/>
    <col min="4352" max="4352" width="12.75" style="12" customWidth="1"/>
    <col min="4353" max="4353" width="34.75" style="12" customWidth="1"/>
    <col min="4354" max="4354" width="2.375" style="12" customWidth="1"/>
    <col min="4355" max="4355" width="8.625" style="12" customWidth="1"/>
    <col min="4356" max="4356" width="8.25" style="12" customWidth="1"/>
    <col min="4357" max="4358" width="17.75" style="12" customWidth="1"/>
    <col min="4359" max="4359" width="0.375" style="12" customWidth="1"/>
    <col min="4360" max="4360" width="12.25" style="12" bestFit="1" customWidth="1"/>
    <col min="4361" max="4607" width="9.25" style="12"/>
    <col min="4608" max="4608" width="12.75" style="12" customWidth="1"/>
    <col min="4609" max="4609" width="34.75" style="12" customWidth="1"/>
    <col min="4610" max="4610" width="2.375" style="12" customWidth="1"/>
    <col min="4611" max="4611" width="8.625" style="12" customWidth="1"/>
    <col min="4612" max="4612" width="8.25" style="12" customWidth="1"/>
    <col min="4613" max="4614" width="17.75" style="12" customWidth="1"/>
    <col min="4615" max="4615" width="0.375" style="12" customWidth="1"/>
    <col min="4616" max="4616" width="12.25" style="12" bestFit="1" customWidth="1"/>
    <col min="4617" max="4863" width="9.25" style="12"/>
    <col min="4864" max="4864" width="12.75" style="12" customWidth="1"/>
    <col min="4865" max="4865" width="34.75" style="12" customWidth="1"/>
    <col min="4866" max="4866" width="2.375" style="12" customWidth="1"/>
    <col min="4867" max="4867" width="8.625" style="12" customWidth="1"/>
    <col min="4868" max="4868" width="8.25" style="12" customWidth="1"/>
    <col min="4869" max="4870" width="17.75" style="12" customWidth="1"/>
    <col min="4871" max="4871" width="0.375" style="12" customWidth="1"/>
    <col min="4872" max="4872" width="12.25" style="12" bestFit="1" customWidth="1"/>
    <col min="4873" max="5119" width="9.25" style="12"/>
    <col min="5120" max="5120" width="12.75" style="12" customWidth="1"/>
    <col min="5121" max="5121" width="34.75" style="12" customWidth="1"/>
    <col min="5122" max="5122" width="2.375" style="12" customWidth="1"/>
    <col min="5123" max="5123" width="8.625" style="12" customWidth="1"/>
    <col min="5124" max="5124" width="8.25" style="12" customWidth="1"/>
    <col min="5125" max="5126" width="17.75" style="12" customWidth="1"/>
    <col min="5127" max="5127" width="0.375" style="12" customWidth="1"/>
    <col min="5128" max="5128" width="12.25" style="12" bestFit="1" customWidth="1"/>
    <col min="5129" max="5375" width="9.25" style="12"/>
    <col min="5376" max="5376" width="12.75" style="12" customWidth="1"/>
    <col min="5377" max="5377" width="34.75" style="12" customWidth="1"/>
    <col min="5378" max="5378" width="2.375" style="12" customWidth="1"/>
    <col min="5379" max="5379" width="8.625" style="12" customWidth="1"/>
    <col min="5380" max="5380" width="8.25" style="12" customWidth="1"/>
    <col min="5381" max="5382" width="17.75" style="12" customWidth="1"/>
    <col min="5383" max="5383" width="0.375" style="12" customWidth="1"/>
    <col min="5384" max="5384" width="12.25" style="12" bestFit="1" customWidth="1"/>
    <col min="5385" max="5631" width="9.25" style="12"/>
    <col min="5632" max="5632" width="12.75" style="12" customWidth="1"/>
    <col min="5633" max="5633" width="34.75" style="12" customWidth="1"/>
    <col min="5634" max="5634" width="2.375" style="12" customWidth="1"/>
    <col min="5635" max="5635" width="8.625" style="12" customWidth="1"/>
    <col min="5636" max="5636" width="8.25" style="12" customWidth="1"/>
    <col min="5637" max="5638" width="17.75" style="12" customWidth="1"/>
    <col min="5639" max="5639" width="0.375" style="12" customWidth="1"/>
    <col min="5640" max="5640" width="12.25" style="12" bestFit="1" customWidth="1"/>
    <col min="5641" max="5887" width="9.25" style="12"/>
    <col min="5888" max="5888" width="12.75" style="12" customWidth="1"/>
    <col min="5889" max="5889" width="34.75" style="12" customWidth="1"/>
    <col min="5890" max="5890" width="2.375" style="12" customWidth="1"/>
    <col min="5891" max="5891" width="8.625" style="12" customWidth="1"/>
    <col min="5892" max="5892" width="8.25" style="12" customWidth="1"/>
    <col min="5893" max="5894" width="17.75" style="12" customWidth="1"/>
    <col min="5895" max="5895" width="0.375" style="12" customWidth="1"/>
    <col min="5896" max="5896" width="12.25" style="12" bestFit="1" customWidth="1"/>
    <col min="5897" max="6143" width="9.25" style="12"/>
    <col min="6144" max="6144" width="12.75" style="12" customWidth="1"/>
    <col min="6145" max="6145" width="34.75" style="12" customWidth="1"/>
    <col min="6146" max="6146" width="2.375" style="12" customWidth="1"/>
    <col min="6147" max="6147" width="8.625" style="12" customWidth="1"/>
    <col min="6148" max="6148" width="8.25" style="12" customWidth="1"/>
    <col min="6149" max="6150" width="17.75" style="12" customWidth="1"/>
    <col min="6151" max="6151" width="0.375" style="12" customWidth="1"/>
    <col min="6152" max="6152" width="12.25" style="12" bestFit="1" customWidth="1"/>
    <col min="6153" max="6399" width="9.25" style="12"/>
    <col min="6400" max="6400" width="12.75" style="12" customWidth="1"/>
    <col min="6401" max="6401" width="34.75" style="12" customWidth="1"/>
    <col min="6402" max="6402" width="2.375" style="12" customWidth="1"/>
    <col min="6403" max="6403" width="8.625" style="12" customWidth="1"/>
    <col min="6404" max="6404" width="8.25" style="12" customWidth="1"/>
    <col min="6405" max="6406" width="17.75" style="12" customWidth="1"/>
    <col min="6407" max="6407" width="0.375" style="12" customWidth="1"/>
    <col min="6408" max="6408" width="12.25" style="12" bestFit="1" customWidth="1"/>
    <col min="6409" max="6655" width="9.25" style="12"/>
    <col min="6656" max="6656" width="12.75" style="12" customWidth="1"/>
    <col min="6657" max="6657" width="34.75" style="12" customWidth="1"/>
    <col min="6658" max="6658" width="2.375" style="12" customWidth="1"/>
    <col min="6659" max="6659" width="8.625" style="12" customWidth="1"/>
    <col min="6660" max="6660" width="8.25" style="12" customWidth="1"/>
    <col min="6661" max="6662" width="17.75" style="12" customWidth="1"/>
    <col min="6663" max="6663" width="0.375" style="12" customWidth="1"/>
    <col min="6664" max="6664" width="12.25" style="12" bestFit="1" customWidth="1"/>
    <col min="6665" max="6911" width="9.25" style="12"/>
    <col min="6912" max="6912" width="12.75" style="12" customWidth="1"/>
    <col min="6913" max="6913" width="34.75" style="12" customWidth="1"/>
    <col min="6914" max="6914" width="2.375" style="12" customWidth="1"/>
    <col min="6915" max="6915" width="8.625" style="12" customWidth="1"/>
    <col min="6916" max="6916" width="8.25" style="12" customWidth="1"/>
    <col min="6917" max="6918" width="17.75" style="12" customWidth="1"/>
    <col min="6919" max="6919" width="0.375" style="12" customWidth="1"/>
    <col min="6920" max="6920" width="12.25" style="12" bestFit="1" customWidth="1"/>
    <col min="6921" max="7167" width="9.25" style="12"/>
    <col min="7168" max="7168" width="12.75" style="12" customWidth="1"/>
    <col min="7169" max="7169" width="34.75" style="12" customWidth="1"/>
    <col min="7170" max="7170" width="2.375" style="12" customWidth="1"/>
    <col min="7171" max="7171" width="8.625" style="12" customWidth="1"/>
    <col min="7172" max="7172" width="8.25" style="12" customWidth="1"/>
    <col min="7173" max="7174" width="17.75" style="12" customWidth="1"/>
    <col min="7175" max="7175" width="0.375" style="12" customWidth="1"/>
    <col min="7176" max="7176" width="12.25" style="12" bestFit="1" customWidth="1"/>
    <col min="7177" max="7423" width="9.25" style="12"/>
    <col min="7424" max="7424" width="12.75" style="12" customWidth="1"/>
    <col min="7425" max="7425" width="34.75" style="12" customWidth="1"/>
    <col min="7426" max="7426" width="2.375" style="12" customWidth="1"/>
    <col min="7427" max="7427" width="8.625" style="12" customWidth="1"/>
    <col min="7428" max="7428" width="8.25" style="12" customWidth="1"/>
    <col min="7429" max="7430" width="17.75" style="12" customWidth="1"/>
    <col min="7431" max="7431" width="0.375" style="12" customWidth="1"/>
    <col min="7432" max="7432" width="12.25" style="12" bestFit="1" customWidth="1"/>
    <col min="7433" max="7679" width="9.25" style="12"/>
    <col min="7680" max="7680" width="12.75" style="12" customWidth="1"/>
    <col min="7681" max="7681" width="34.75" style="12" customWidth="1"/>
    <col min="7682" max="7682" width="2.375" style="12" customWidth="1"/>
    <col min="7683" max="7683" width="8.625" style="12" customWidth="1"/>
    <col min="7684" max="7684" width="8.25" style="12" customWidth="1"/>
    <col min="7685" max="7686" width="17.75" style="12" customWidth="1"/>
    <col min="7687" max="7687" width="0.375" style="12" customWidth="1"/>
    <col min="7688" max="7688" width="12.25" style="12" bestFit="1" customWidth="1"/>
    <col min="7689" max="7935" width="9.25" style="12"/>
    <col min="7936" max="7936" width="12.75" style="12" customWidth="1"/>
    <col min="7937" max="7937" width="34.75" style="12" customWidth="1"/>
    <col min="7938" max="7938" width="2.375" style="12" customWidth="1"/>
    <col min="7939" max="7939" width="8.625" style="12" customWidth="1"/>
    <col min="7940" max="7940" width="8.25" style="12" customWidth="1"/>
    <col min="7941" max="7942" width="17.75" style="12" customWidth="1"/>
    <col min="7943" max="7943" width="0.375" style="12" customWidth="1"/>
    <col min="7944" max="7944" width="12.25" style="12" bestFit="1" customWidth="1"/>
    <col min="7945" max="8191" width="9.25" style="12"/>
    <col min="8192" max="8192" width="12.75" style="12" customWidth="1"/>
    <col min="8193" max="8193" width="34.75" style="12" customWidth="1"/>
    <col min="8194" max="8194" width="2.375" style="12" customWidth="1"/>
    <col min="8195" max="8195" width="8.625" style="12" customWidth="1"/>
    <col min="8196" max="8196" width="8.25" style="12" customWidth="1"/>
    <col min="8197" max="8198" width="17.75" style="12" customWidth="1"/>
    <col min="8199" max="8199" width="0.375" style="12" customWidth="1"/>
    <col min="8200" max="8200" width="12.25" style="12" bestFit="1" customWidth="1"/>
    <col min="8201" max="8447" width="9.25" style="12"/>
    <col min="8448" max="8448" width="12.75" style="12" customWidth="1"/>
    <col min="8449" max="8449" width="34.75" style="12" customWidth="1"/>
    <col min="8450" max="8450" width="2.375" style="12" customWidth="1"/>
    <col min="8451" max="8451" width="8.625" style="12" customWidth="1"/>
    <col min="8452" max="8452" width="8.25" style="12" customWidth="1"/>
    <col min="8453" max="8454" width="17.75" style="12" customWidth="1"/>
    <col min="8455" max="8455" width="0.375" style="12" customWidth="1"/>
    <col min="8456" max="8456" width="12.25" style="12" bestFit="1" customWidth="1"/>
    <col min="8457" max="8703" width="9.25" style="12"/>
    <col min="8704" max="8704" width="12.75" style="12" customWidth="1"/>
    <col min="8705" max="8705" width="34.75" style="12" customWidth="1"/>
    <col min="8706" max="8706" width="2.375" style="12" customWidth="1"/>
    <col min="8707" max="8707" width="8.625" style="12" customWidth="1"/>
    <col min="8708" max="8708" width="8.25" style="12" customWidth="1"/>
    <col min="8709" max="8710" width="17.75" style="12" customWidth="1"/>
    <col min="8711" max="8711" width="0.375" style="12" customWidth="1"/>
    <col min="8712" max="8712" width="12.25" style="12" bestFit="1" customWidth="1"/>
    <col min="8713" max="8959" width="9.25" style="12"/>
    <col min="8960" max="8960" width="12.75" style="12" customWidth="1"/>
    <col min="8961" max="8961" width="34.75" style="12" customWidth="1"/>
    <col min="8962" max="8962" width="2.375" style="12" customWidth="1"/>
    <col min="8963" max="8963" width="8.625" style="12" customWidth="1"/>
    <col min="8964" max="8964" width="8.25" style="12" customWidth="1"/>
    <col min="8965" max="8966" width="17.75" style="12" customWidth="1"/>
    <col min="8967" max="8967" width="0.375" style="12" customWidth="1"/>
    <col min="8968" max="8968" width="12.25" style="12" bestFit="1" customWidth="1"/>
    <col min="8969" max="9215" width="9.25" style="12"/>
    <col min="9216" max="9216" width="12.75" style="12" customWidth="1"/>
    <col min="9217" max="9217" width="34.75" style="12" customWidth="1"/>
    <col min="9218" max="9218" width="2.375" style="12" customWidth="1"/>
    <col min="9219" max="9219" width="8.625" style="12" customWidth="1"/>
    <col min="9220" max="9220" width="8.25" style="12" customWidth="1"/>
    <col min="9221" max="9222" width="17.75" style="12" customWidth="1"/>
    <col min="9223" max="9223" width="0.375" style="12" customWidth="1"/>
    <col min="9224" max="9224" width="12.25" style="12" bestFit="1" customWidth="1"/>
    <col min="9225" max="9471" width="9.25" style="12"/>
    <col min="9472" max="9472" width="12.75" style="12" customWidth="1"/>
    <col min="9473" max="9473" width="34.75" style="12" customWidth="1"/>
    <col min="9474" max="9474" width="2.375" style="12" customWidth="1"/>
    <col min="9475" max="9475" width="8.625" style="12" customWidth="1"/>
    <col min="9476" max="9476" width="8.25" style="12" customWidth="1"/>
    <col min="9477" max="9478" width="17.75" style="12" customWidth="1"/>
    <col min="9479" max="9479" width="0.375" style="12" customWidth="1"/>
    <col min="9480" max="9480" width="12.25" style="12" bestFit="1" customWidth="1"/>
    <col min="9481" max="9727" width="9.25" style="12"/>
    <col min="9728" max="9728" width="12.75" style="12" customWidth="1"/>
    <col min="9729" max="9729" width="34.75" style="12" customWidth="1"/>
    <col min="9730" max="9730" width="2.375" style="12" customWidth="1"/>
    <col min="9731" max="9731" width="8.625" style="12" customWidth="1"/>
    <col min="9732" max="9732" width="8.25" style="12" customWidth="1"/>
    <col min="9733" max="9734" width="17.75" style="12" customWidth="1"/>
    <col min="9735" max="9735" width="0.375" style="12" customWidth="1"/>
    <col min="9736" max="9736" width="12.25" style="12" bestFit="1" customWidth="1"/>
    <col min="9737" max="9983" width="9.25" style="12"/>
    <col min="9984" max="9984" width="12.75" style="12" customWidth="1"/>
    <col min="9985" max="9985" width="34.75" style="12" customWidth="1"/>
    <col min="9986" max="9986" width="2.375" style="12" customWidth="1"/>
    <col min="9987" max="9987" width="8.625" style="12" customWidth="1"/>
    <col min="9988" max="9988" width="8.25" style="12" customWidth="1"/>
    <col min="9989" max="9990" width="17.75" style="12" customWidth="1"/>
    <col min="9991" max="9991" width="0.375" style="12" customWidth="1"/>
    <col min="9992" max="9992" width="12.25" style="12" bestFit="1" customWidth="1"/>
    <col min="9993" max="10239" width="9.25" style="12"/>
    <col min="10240" max="10240" width="12.75" style="12" customWidth="1"/>
    <col min="10241" max="10241" width="34.75" style="12" customWidth="1"/>
    <col min="10242" max="10242" width="2.375" style="12" customWidth="1"/>
    <col min="10243" max="10243" width="8.625" style="12" customWidth="1"/>
    <col min="10244" max="10244" width="8.25" style="12" customWidth="1"/>
    <col min="10245" max="10246" width="17.75" style="12" customWidth="1"/>
    <col min="10247" max="10247" width="0.375" style="12" customWidth="1"/>
    <col min="10248" max="10248" width="12.25" style="12" bestFit="1" customWidth="1"/>
    <col min="10249" max="10495" width="9.25" style="12"/>
    <col min="10496" max="10496" width="12.75" style="12" customWidth="1"/>
    <col min="10497" max="10497" width="34.75" style="12" customWidth="1"/>
    <col min="10498" max="10498" width="2.375" style="12" customWidth="1"/>
    <col min="10499" max="10499" width="8.625" style="12" customWidth="1"/>
    <col min="10500" max="10500" width="8.25" style="12" customWidth="1"/>
    <col min="10501" max="10502" width="17.75" style="12" customWidth="1"/>
    <col min="10503" max="10503" width="0.375" style="12" customWidth="1"/>
    <col min="10504" max="10504" width="12.25" style="12" bestFit="1" customWidth="1"/>
    <col min="10505" max="10751" width="9.25" style="12"/>
    <col min="10752" max="10752" width="12.75" style="12" customWidth="1"/>
    <col min="10753" max="10753" width="34.75" style="12" customWidth="1"/>
    <col min="10754" max="10754" width="2.375" style="12" customWidth="1"/>
    <col min="10755" max="10755" width="8.625" style="12" customWidth="1"/>
    <col min="10756" max="10756" width="8.25" style="12" customWidth="1"/>
    <col min="10757" max="10758" width="17.75" style="12" customWidth="1"/>
    <col min="10759" max="10759" width="0.375" style="12" customWidth="1"/>
    <col min="10760" max="10760" width="12.25" style="12" bestFit="1" customWidth="1"/>
    <col min="10761" max="11007" width="9.25" style="12"/>
    <col min="11008" max="11008" width="12.75" style="12" customWidth="1"/>
    <col min="11009" max="11009" width="34.75" style="12" customWidth="1"/>
    <col min="11010" max="11010" width="2.375" style="12" customWidth="1"/>
    <col min="11011" max="11011" width="8.625" style="12" customWidth="1"/>
    <col min="11012" max="11012" width="8.25" style="12" customWidth="1"/>
    <col min="11013" max="11014" width="17.75" style="12" customWidth="1"/>
    <col min="11015" max="11015" width="0.375" style="12" customWidth="1"/>
    <col min="11016" max="11016" width="12.25" style="12" bestFit="1" customWidth="1"/>
    <col min="11017" max="11263" width="9.25" style="12"/>
    <col min="11264" max="11264" width="12.75" style="12" customWidth="1"/>
    <col min="11265" max="11265" width="34.75" style="12" customWidth="1"/>
    <col min="11266" max="11266" width="2.375" style="12" customWidth="1"/>
    <col min="11267" max="11267" width="8.625" style="12" customWidth="1"/>
    <col min="11268" max="11268" width="8.25" style="12" customWidth="1"/>
    <col min="11269" max="11270" width="17.75" style="12" customWidth="1"/>
    <col min="11271" max="11271" width="0.375" style="12" customWidth="1"/>
    <col min="11272" max="11272" width="12.25" style="12" bestFit="1" customWidth="1"/>
    <col min="11273" max="11519" width="9.25" style="12"/>
    <col min="11520" max="11520" width="12.75" style="12" customWidth="1"/>
    <col min="11521" max="11521" width="34.75" style="12" customWidth="1"/>
    <col min="11522" max="11522" width="2.375" style="12" customWidth="1"/>
    <col min="11523" max="11523" width="8.625" style="12" customWidth="1"/>
    <col min="11524" max="11524" width="8.25" style="12" customWidth="1"/>
    <col min="11525" max="11526" width="17.75" style="12" customWidth="1"/>
    <col min="11527" max="11527" width="0.375" style="12" customWidth="1"/>
    <col min="11528" max="11528" width="12.25" style="12" bestFit="1" customWidth="1"/>
    <col min="11529" max="11775" width="9.25" style="12"/>
    <col min="11776" max="11776" width="12.75" style="12" customWidth="1"/>
    <col min="11777" max="11777" width="34.75" style="12" customWidth="1"/>
    <col min="11778" max="11778" width="2.375" style="12" customWidth="1"/>
    <col min="11779" max="11779" width="8.625" style="12" customWidth="1"/>
    <col min="11780" max="11780" width="8.25" style="12" customWidth="1"/>
    <col min="11781" max="11782" width="17.75" style="12" customWidth="1"/>
    <col min="11783" max="11783" width="0.375" style="12" customWidth="1"/>
    <col min="11784" max="11784" width="12.25" style="12" bestFit="1" customWidth="1"/>
    <col min="11785" max="12031" width="9.25" style="12"/>
    <col min="12032" max="12032" width="12.75" style="12" customWidth="1"/>
    <col min="12033" max="12033" width="34.75" style="12" customWidth="1"/>
    <col min="12034" max="12034" width="2.375" style="12" customWidth="1"/>
    <col min="12035" max="12035" width="8.625" style="12" customWidth="1"/>
    <col min="12036" max="12036" width="8.25" style="12" customWidth="1"/>
    <col min="12037" max="12038" width="17.75" style="12" customWidth="1"/>
    <col min="12039" max="12039" width="0.375" style="12" customWidth="1"/>
    <col min="12040" max="12040" width="12.25" style="12" bestFit="1" customWidth="1"/>
    <col min="12041" max="12287" width="9.25" style="12"/>
    <col min="12288" max="12288" width="12.75" style="12" customWidth="1"/>
    <col min="12289" max="12289" width="34.75" style="12" customWidth="1"/>
    <col min="12290" max="12290" width="2.375" style="12" customWidth="1"/>
    <col min="12291" max="12291" width="8.625" style="12" customWidth="1"/>
    <col min="12292" max="12292" width="8.25" style="12" customWidth="1"/>
    <col min="12293" max="12294" width="17.75" style="12" customWidth="1"/>
    <col min="12295" max="12295" width="0.375" style="12" customWidth="1"/>
    <col min="12296" max="12296" width="12.25" style="12" bestFit="1" customWidth="1"/>
    <col min="12297" max="12543" width="9.25" style="12"/>
    <col min="12544" max="12544" width="12.75" style="12" customWidth="1"/>
    <col min="12545" max="12545" width="34.75" style="12" customWidth="1"/>
    <col min="12546" max="12546" width="2.375" style="12" customWidth="1"/>
    <col min="12547" max="12547" width="8.625" style="12" customWidth="1"/>
    <col min="12548" max="12548" width="8.25" style="12" customWidth="1"/>
    <col min="12549" max="12550" width="17.75" style="12" customWidth="1"/>
    <col min="12551" max="12551" width="0.375" style="12" customWidth="1"/>
    <col min="12552" max="12552" width="12.25" style="12" bestFit="1" customWidth="1"/>
    <col min="12553" max="12799" width="9.25" style="12"/>
    <col min="12800" max="12800" width="12.75" style="12" customWidth="1"/>
    <col min="12801" max="12801" width="34.75" style="12" customWidth="1"/>
    <col min="12802" max="12802" width="2.375" style="12" customWidth="1"/>
    <col min="12803" max="12803" width="8.625" style="12" customWidth="1"/>
    <col min="12804" max="12804" width="8.25" style="12" customWidth="1"/>
    <col min="12805" max="12806" width="17.75" style="12" customWidth="1"/>
    <col min="12807" max="12807" width="0.375" style="12" customWidth="1"/>
    <col min="12808" max="12808" width="12.25" style="12" bestFit="1" customWidth="1"/>
    <col min="12809" max="13055" width="9.25" style="12"/>
    <col min="13056" max="13056" width="12.75" style="12" customWidth="1"/>
    <col min="13057" max="13057" width="34.75" style="12" customWidth="1"/>
    <col min="13058" max="13058" width="2.375" style="12" customWidth="1"/>
    <col min="13059" max="13059" width="8.625" style="12" customWidth="1"/>
    <col min="13060" max="13060" width="8.25" style="12" customWidth="1"/>
    <col min="13061" max="13062" width="17.75" style="12" customWidth="1"/>
    <col min="13063" max="13063" width="0.375" style="12" customWidth="1"/>
    <col min="13064" max="13064" width="12.25" style="12" bestFit="1" customWidth="1"/>
    <col min="13065" max="13311" width="9.25" style="12"/>
    <col min="13312" max="13312" width="12.75" style="12" customWidth="1"/>
    <col min="13313" max="13313" width="34.75" style="12" customWidth="1"/>
    <col min="13314" max="13314" width="2.375" style="12" customWidth="1"/>
    <col min="13315" max="13315" width="8.625" style="12" customWidth="1"/>
    <col min="13316" max="13316" width="8.25" style="12" customWidth="1"/>
    <col min="13317" max="13318" width="17.75" style="12" customWidth="1"/>
    <col min="13319" max="13319" width="0.375" style="12" customWidth="1"/>
    <col min="13320" max="13320" width="12.25" style="12" bestFit="1" customWidth="1"/>
    <col min="13321" max="13567" width="9.25" style="12"/>
    <col min="13568" max="13568" width="12.75" style="12" customWidth="1"/>
    <col min="13569" max="13569" width="34.75" style="12" customWidth="1"/>
    <col min="13570" max="13570" width="2.375" style="12" customWidth="1"/>
    <col min="13571" max="13571" width="8.625" style="12" customWidth="1"/>
    <col min="13572" max="13572" width="8.25" style="12" customWidth="1"/>
    <col min="13573" max="13574" width="17.75" style="12" customWidth="1"/>
    <col min="13575" max="13575" width="0.375" style="12" customWidth="1"/>
    <col min="13576" max="13576" width="12.25" style="12" bestFit="1" customWidth="1"/>
    <col min="13577" max="13823" width="9.25" style="12"/>
    <col min="13824" max="13824" width="12.75" style="12" customWidth="1"/>
    <col min="13825" max="13825" width="34.75" style="12" customWidth="1"/>
    <col min="13826" max="13826" width="2.375" style="12" customWidth="1"/>
    <col min="13827" max="13827" width="8.625" style="12" customWidth="1"/>
    <col min="13828" max="13828" width="8.25" style="12" customWidth="1"/>
    <col min="13829" max="13830" width="17.75" style="12" customWidth="1"/>
    <col min="13831" max="13831" width="0.375" style="12" customWidth="1"/>
    <col min="13832" max="13832" width="12.25" style="12" bestFit="1" customWidth="1"/>
    <col min="13833" max="14079" width="9.25" style="12"/>
    <col min="14080" max="14080" width="12.75" style="12" customWidth="1"/>
    <col min="14081" max="14081" width="34.75" style="12" customWidth="1"/>
    <col min="14082" max="14082" width="2.375" style="12" customWidth="1"/>
    <col min="14083" max="14083" width="8.625" style="12" customWidth="1"/>
    <col min="14084" max="14084" width="8.25" style="12" customWidth="1"/>
    <col min="14085" max="14086" width="17.75" style="12" customWidth="1"/>
    <col min="14087" max="14087" width="0.375" style="12" customWidth="1"/>
    <col min="14088" max="14088" width="12.25" style="12" bestFit="1" customWidth="1"/>
    <col min="14089" max="14335" width="9.25" style="12"/>
    <col min="14336" max="14336" width="12.75" style="12" customWidth="1"/>
    <col min="14337" max="14337" width="34.75" style="12" customWidth="1"/>
    <col min="14338" max="14338" width="2.375" style="12" customWidth="1"/>
    <col min="14339" max="14339" width="8.625" style="12" customWidth="1"/>
    <col min="14340" max="14340" width="8.25" style="12" customWidth="1"/>
    <col min="14341" max="14342" width="17.75" style="12" customWidth="1"/>
    <col min="14343" max="14343" width="0.375" style="12" customWidth="1"/>
    <col min="14344" max="14344" width="12.25" style="12" bestFit="1" customWidth="1"/>
    <col min="14345" max="14591" width="9.25" style="12"/>
    <col min="14592" max="14592" width="12.75" style="12" customWidth="1"/>
    <col min="14593" max="14593" width="34.75" style="12" customWidth="1"/>
    <col min="14594" max="14594" width="2.375" style="12" customWidth="1"/>
    <col min="14595" max="14595" width="8.625" style="12" customWidth="1"/>
    <col min="14596" max="14596" width="8.25" style="12" customWidth="1"/>
    <col min="14597" max="14598" width="17.75" style="12" customWidth="1"/>
    <col min="14599" max="14599" width="0.375" style="12" customWidth="1"/>
    <col min="14600" max="14600" width="12.25" style="12" bestFit="1" customWidth="1"/>
    <col min="14601" max="14847" width="9.25" style="12"/>
    <col min="14848" max="14848" width="12.75" style="12" customWidth="1"/>
    <col min="14849" max="14849" width="34.75" style="12" customWidth="1"/>
    <col min="14850" max="14850" width="2.375" style="12" customWidth="1"/>
    <col min="14851" max="14851" width="8.625" style="12" customWidth="1"/>
    <col min="14852" max="14852" width="8.25" style="12" customWidth="1"/>
    <col min="14853" max="14854" width="17.75" style="12" customWidth="1"/>
    <col min="14855" max="14855" width="0.375" style="12" customWidth="1"/>
    <col min="14856" max="14856" width="12.25" style="12" bestFit="1" customWidth="1"/>
    <col min="14857" max="15103" width="9.25" style="12"/>
    <col min="15104" max="15104" width="12.75" style="12" customWidth="1"/>
    <col min="15105" max="15105" width="34.75" style="12" customWidth="1"/>
    <col min="15106" max="15106" width="2.375" style="12" customWidth="1"/>
    <col min="15107" max="15107" width="8.625" style="12" customWidth="1"/>
    <col min="15108" max="15108" width="8.25" style="12" customWidth="1"/>
    <col min="15109" max="15110" width="17.75" style="12" customWidth="1"/>
    <col min="15111" max="15111" width="0.375" style="12" customWidth="1"/>
    <col min="15112" max="15112" width="12.25" style="12" bestFit="1" customWidth="1"/>
    <col min="15113" max="15359" width="9.25" style="12"/>
    <col min="15360" max="15360" width="12.75" style="12" customWidth="1"/>
    <col min="15361" max="15361" width="34.75" style="12" customWidth="1"/>
    <col min="15362" max="15362" width="2.375" style="12" customWidth="1"/>
    <col min="15363" max="15363" width="8.625" style="12" customWidth="1"/>
    <col min="15364" max="15364" width="8.25" style="12" customWidth="1"/>
    <col min="15365" max="15366" width="17.75" style="12" customWidth="1"/>
    <col min="15367" max="15367" width="0.375" style="12" customWidth="1"/>
    <col min="15368" max="15368" width="12.25" style="12" bestFit="1" customWidth="1"/>
    <col min="15369" max="15615" width="9.25" style="12"/>
    <col min="15616" max="15616" width="12.75" style="12" customWidth="1"/>
    <col min="15617" max="15617" width="34.75" style="12" customWidth="1"/>
    <col min="15618" max="15618" width="2.375" style="12" customWidth="1"/>
    <col min="15619" max="15619" width="8.625" style="12" customWidth="1"/>
    <col min="15620" max="15620" width="8.25" style="12" customWidth="1"/>
    <col min="15621" max="15622" width="17.75" style="12" customWidth="1"/>
    <col min="15623" max="15623" width="0.375" style="12" customWidth="1"/>
    <col min="15624" max="15624" width="12.25" style="12" bestFit="1" customWidth="1"/>
    <col min="15625" max="15871" width="9.25" style="12"/>
    <col min="15872" max="15872" width="12.75" style="12" customWidth="1"/>
    <col min="15873" max="15873" width="34.75" style="12" customWidth="1"/>
    <col min="15874" max="15874" width="2.375" style="12" customWidth="1"/>
    <col min="15875" max="15875" width="8.625" style="12" customWidth="1"/>
    <col min="15876" max="15876" width="8.25" style="12" customWidth="1"/>
    <col min="15877" max="15878" width="17.75" style="12" customWidth="1"/>
    <col min="15879" max="15879" width="0.375" style="12" customWidth="1"/>
    <col min="15880" max="15880" width="12.25" style="12" bestFit="1" customWidth="1"/>
    <col min="15881" max="16127" width="9.25" style="12"/>
    <col min="16128" max="16128" width="12.75" style="12" customWidth="1"/>
    <col min="16129" max="16129" width="34.75" style="12" customWidth="1"/>
    <col min="16130" max="16130" width="2.375" style="12" customWidth="1"/>
    <col min="16131" max="16131" width="8.625" style="12" customWidth="1"/>
    <col min="16132" max="16132" width="8.25" style="12" customWidth="1"/>
    <col min="16133" max="16134" width="17.75" style="12" customWidth="1"/>
    <col min="16135" max="16135" width="0.375" style="12" customWidth="1"/>
    <col min="16136" max="16136" width="12.25" style="12" bestFit="1" customWidth="1"/>
    <col min="16137" max="16384" width="9.25" style="12"/>
  </cols>
  <sheetData>
    <row r="1" spans="1:11" ht="23.1" customHeight="1" x14ac:dyDescent="0.2">
      <c r="B1" s="160" t="str">
        <f>'التدفقات النقدية'!B1:E1</f>
        <v>شركة صدف حياة المحدودة</v>
      </c>
      <c r="C1" s="160"/>
      <c r="D1" s="160"/>
      <c r="E1" s="160"/>
      <c r="F1" s="160"/>
      <c r="G1" s="160"/>
      <c r="H1" s="160"/>
      <c r="I1" s="160"/>
      <c r="J1" s="160"/>
      <c r="K1" s="15"/>
    </row>
    <row r="2" spans="1:11" ht="23.1" customHeight="1" x14ac:dyDescent="0.2">
      <c r="B2" s="168" t="str">
        <f>'التدفقات النقدية'!B2:E2</f>
        <v xml:space="preserve">شركة شخص واحد - ذات مسئولية محدودة أجنبية </v>
      </c>
      <c r="C2" s="168"/>
      <c r="D2" s="168"/>
      <c r="E2" s="168"/>
      <c r="F2" s="168"/>
      <c r="G2" s="168"/>
      <c r="H2" s="168"/>
      <c r="I2" s="168"/>
      <c r="J2" s="168"/>
      <c r="K2" s="15"/>
    </row>
    <row r="3" spans="1:11" ht="23.1" customHeight="1" x14ac:dyDescent="0.2">
      <c r="B3" s="160" t="str">
        <f>'6-5'!B3:H3</f>
        <v xml:space="preserve">ايضاحات حول القوائم المالية للفترة من 13 ديسمبر 2023م  حتى 31 ديسمبر 2024م  </v>
      </c>
      <c r="C3" s="160"/>
      <c r="D3" s="160"/>
      <c r="E3" s="160"/>
      <c r="F3" s="160"/>
      <c r="G3" s="160"/>
      <c r="H3" s="160"/>
      <c r="I3" s="160"/>
      <c r="J3" s="160"/>
      <c r="K3" s="15"/>
    </row>
    <row r="4" spans="1:11" ht="23.1" customHeight="1" x14ac:dyDescent="0.2">
      <c r="B4" s="169" t="s">
        <v>16</v>
      </c>
      <c r="C4" s="169"/>
      <c r="D4" s="169"/>
      <c r="E4" s="169"/>
      <c r="F4" s="169"/>
      <c r="G4" s="169"/>
      <c r="H4" s="169"/>
      <c r="I4" s="169"/>
      <c r="J4" s="169"/>
      <c r="K4" s="15"/>
    </row>
    <row r="5" spans="1:11" s="72" customFormat="1" ht="9.9499999999999993" customHeight="1" x14ac:dyDescent="0.2">
      <c r="B5" s="29"/>
      <c r="C5" s="29"/>
      <c r="D5" s="29"/>
      <c r="E5" s="29"/>
      <c r="F5" s="29"/>
      <c r="G5" s="29"/>
      <c r="H5" s="29"/>
      <c r="I5" s="29"/>
      <c r="J5" s="73"/>
      <c r="K5" s="50"/>
    </row>
    <row r="6" spans="1:11" s="74" customFormat="1" ht="20.25" x14ac:dyDescent="0.2">
      <c r="B6" s="137" t="s">
        <v>138</v>
      </c>
      <c r="C6" s="75"/>
      <c r="D6" s="150"/>
      <c r="E6" s="150"/>
    </row>
    <row r="7" spans="1:11" ht="36" customHeight="1" x14ac:dyDescent="0.2">
      <c r="A7" s="15"/>
      <c r="B7" s="11"/>
      <c r="C7" s="11"/>
      <c r="D7" s="47" t="s">
        <v>166</v>
      </c>
      <c r="E7" s="11"/>
      <c r="F7" s="47" t="s">
        <v>122</v>
      </c>
      <c r="G7" s="67"/>
      <c r="H7" s="47" t="s">
        <v>74</v>
      </c>
      <c r="I7" s="67"/>
      <c r="J7" s="47" t="s">
        <v>23</v>
      </c>
    </row>
    <row r="8" spans="1:11" ht="20.25" x14ac:dyDescent="0.2">
      <c r="B8" s="42" t="s">
        <v>28</v>
      </c>
      <c r="C8" s="42"/>
      <c r="D8" s="56"/>
      <c r="E8" s="42"/>
      <c r="F8" s="56"/>
      <c r="G8" s="56"/>
      <c r="H8" s="56"/>
      <c r="I8" s="56"/>
      <c r="J8" s="56"/>
    </row>
    <row r="9" spans="1:11" ht="30" customHeight="1" x14ac:dyDescent="0.2">
      <c r="A9" s="12" t="s">
        <v>4</v>
      </c>
      <c r="B9" s="11" t="s">
        <v>160</v>
      </c>
      <c r="C9" s="11"/>
      <c r="D9" s="16">
        <v>0</v>
      </c>
      <c r="E9" s="11"/>
      <c r="F9" s="16">
        <v>0</v>
      </c>
      <c r="G9" s="16"/>
      <c r="H9" s="16">
        <v>0</v>
      </c>
      <c r="I9" s="16"/>
      <c r="J9" s="45">
        <f>ROUND(SUM(D9:H9),0)</f>
        <v>0</v>
      </c>
    </row>
    <row r="10" spans="1:11" ht="30" customHeight="1" x14ac:dyDescent="0.2">
      <c r="B10" s="11" t="s">
        <v>24</v>
      </c>
      <c r="C10" s="11"/>
      <c r="D10" s="16">
        <v>9130</v>
      </c>
      <c r="E10" s="11"/>
      <c r="F10" s="16">
        <f>'ميزان المراجعة'!E4</f>
        <v>1457</v>
      </c>
      <c r="G10" s="16"/>
      <c r="H10" s="16">
        <f>'ميزان المراجعة'!E5</f>
        <v>3143</v>
      </c>
      <c r="I10" s="16"/>
      <c r="J10" s="45">
        <f>ROUND(SUM(D10:H10),0)</f>
        <v>13730</v>
      </c>
    </row>
    <row r="11" spans="1:11" ht="30" customHeight="1" thickBot="1" x14ac:dyDescent="0.25">
      <c r="B11" s="11" t="s">
        <v>75</v>
      </c>
      <c r="C11" s="11"/>
      <c r="D11" s="43">
        <f>ROUND(SUM(D9:D10),0)</f>
        <v>9130</v>
      </c>
      <c r="E11" s="11"/>
      <c r="F11" s="43">
        <f>ROUND(SUM(F9:F10),0)</f>
        <v>1457</v>
      </c>
      <c r="G11" s="16"/>
      <c r="H11" s="43">
        <f>ROUND(SUM(H9:H10),0)</f>
        <v>3143</v>
      </c>
      <c r="I11" s="16"/>
      <c r="J11" s="43">
        <f>ROUND(SUM(J9:J10),0)</f>
        <v>13730</v>
      </c>
    </row>
    <row r="12" spans="1:11" ht="30" customHeight="1" thickTop="1" x14ac:dyDescent="0.2">
      <c r="B12" s="42" t="s">
        <v>25</v>
      </c>
      <c r="C12" s="42"/>
      <c r="D12" s="16"/>
      <c r="E12" s="42"/>
      <c r="F12" s="16"/>
      <c r="G12" s="16"/>
      <c r="H12" s="16"/>
      <c r="I12" s="16"/>
      <c r="J12" s="45"/>
    </row>
    <row r="13" spans="1:11" ht="30" customHeight="1" x14ac:dyDescent="0.2">
      <c r="B13" s="11" t="s">
        <v>160</v>
      </c>
      <c r="C13" s="11"/>
      <c r="D13" s="16">
        <v>0</v>
      </c>
      <c r="E13" s="11"/>
      <c r="F13" s="16">
        <v>0</v>
      </c>
      <c r="G13" s="16"/>
      <c r="H13" s="16">
        <v>0</v>
      </c>
      <c r="I13" s="16"/>
      <c r="J13" s="45">
        <f>ROUND(SUM(D13:H13),0)</f>
        <v>0</v>
      </c>
    </row>
    <row r="14" spans="1:11" ht="30" customHeight="1" x14ac:dyDescent="0.2">
      <c r="B14" s="11" t="s">
        <v>24</v>
      </c>
      <c r="C14" s="11"/>
      <c r="D14" s="16">
        <v>846</v>
      </c>
      <c r="E14" s="11"/>
      <c r="F14" s="16">
        <f>'ميزان المراجعة'!F6</f>
        <v>135</v>
      </c>
      <c r="G14" s="16"/>
      <c r="H14" s="16">
        <f>'ميزان المراجعة'!F7</f>
        <v>187</v>
      </c>
      <c r="I14" s="16"/>
      <c r="J14" s="45">
        <f>ROUND(SUM(D14:H14),0)</f>
        <v>1168</v>
      </c>
    </row>
    <row r="15" spans="1:11" ht="30" customHeight="1" thickBot="1" x14ac:dyDescent="0.25">
      <c r="B15" s="11" t="s">
        <v>75</v>
      </c>
      <c r="C15" s="11"/>
      <c r="D15" s="43">
        <f>ROUND(SUM(D13:D14),0)</f>
        <v>846</v>
      </c>
      <c r="E15" s="11"/>
      <c r="F15" s="43">
        <f>ROUND(SUM(F13:F14),0)</f>
        <v>135</v>
      </c>
      <c r="G15" s="16"/>
      <c r="H15" s="43">
        <f>ROUND(SUM(H13:H14),0)</f>
        <v>187</v>
      </c>
      <c r="I15" s="16"/>
      <c r="J15" s="43">
        <f>ROUND(SUM(J13:J14),0)</f>
        <v>1168</v>
      </c>
    </row>
    <row r="16" spans="1:11" ht="30" customHeight="1" thickTop="1" x14ac:dyDescent="0.2">
      <c r="B16" s="42" t="s">
        <v>26</v>
      </c>
      <c r="C16" s="42"/>
      <c r="D16" s="16"/>
      <c r="E16" s="42"/>
      <c r="F16" s="16"/>
      <c r="G16" s="16"/>
      <c r="H16" s="16"/>
      <c r="I16" s="16"/>
      <c r="J16" s="45"/>
    </row>
    <row r="17" spans="2:10" ht="30" customHeight="1" thickBot="1" x14ac:dyDescent="0.25">
      <c r="B17" s="46" t="s">
        <v>76</v>
      </c>
      <c r="C17" s="46"/>
      <c r="D17" s="43">
        <f>D11-D15</f>
        <v>8284</v>
      </c>
      <c r="E17" s="46"/>
      <c r="F17" s="43">
        <f>F11-F15</f>
        <v>1322</v>
      </c>
      <c r="G17" s="16"/>
      <c r="H17" s="43">
        <f>H11-H15</f>
        <v>2956</v>
      </c>
      <c r="I17" s="16"/>
      <c r="J17" s="43">
        <f>ROUND(J11-J15,0)</f>
        <v>12562</v>
      </c>
    </row>
    <row r="18" spans="2:10" ht="15" customHeight="1" thickTop="1" x14ac:dyDescent="0.2"/>
    <row r="19" spans="2:10" ht="20.25" x14ac:dyDescent="0.2">
      <c r="B19" s="176"/>
      <c r="C19" s="176"/>
      <c r="D19" s="176"/>
      <c r="E19" s="176"/>
      <c r="F19" s="176"/>
      <c r="G19" s="176"/>
      <c r="H19" s="176"/>
      <c r="I19" s="176"/>
      <c r="J19" s="176"/>
    </row>
    <row r="20" spans="2:10" ht="20.25" x14ac:dyDescent="0.2">
      <c r="B20" s="165">
        <v>19</v>
      </c>
      <c r="C20" s="165"/>
      <c r="D20" s="165"/>
      <c r="E20" s="165"/>
      <c r="F20" s="165"/>
      <c r="G20" s="165"/>
      <c r="H20" s="165"/>
      <c r="I20" s="165"/>
      <c r="J20" s="165"/>
    </row>
    <row r="21" spans="2:10" ht="3" customHeight="1" x14ac:dyDescent="0.2"/>
    <row r="22" spans="2:10" ht="3" customHeight="1" x14ac:dyDescent="0.2"/>
    <row r="23" spans="2:10" ht="3" customHeight="1" x14ac:dyDescent="0.2"/>
    <row r="24" spans="2:10" ht="3" customHeight="1" x14ac:dyDescent="0.2"/>
    <row r="25" spans="2:10" ht="3" customHeight="1" x14ac:dyDescent="0.2"/>
    <row r="27" spans="2:10" ht="24" customHeight="1" x14ac:dyDescent="0.2">
      <c r="F27" s="12">
        <f>F14/F10</f>
        <v>9.2656142759094035E-2</v>
      </c>
      <c r="H27" s="12">
        <f>H14/H10</f>
        <v>5.9497295577473748E-2</v>
      </c>
    </row>
  </sheetData>
  <mergeCells count="6">
    <mergeCell ref="B20:J20"/>
    <mergeCell ref="B1:J1"/>
    <mergeCell ref="B2:J2"/>
    <mergeCell ref="B3:J3"/>
    <mergeCell ref="B4:J4"/>
    <mergeCell ref="B19:J19"/>
  </mergeCells>
  <printOptions horizontalCentered="1"/>
  <pageMargins left="0" right="0" top="0.62992125984251968" bottom="0" header="0" footer="0"/>
  <pageSetup paperSize="9" firstPageNumber="5" orientation="landscape"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M34"/>
  <sheetViews>
    <sheetView showGridLines="0" rightToLeft="1" view="pageBreakPreview" topLeftCell="B10" zoomScale="145" zoomScaleNormal="145" zoomScaleSheetLayoutView="145" workbookViewId="0">
      <selection activeCell="F15" sqref="F15"/>
    </sheetView>
  </sheetViews>
  <sheetFormatPr defaultColWidth="16.625" defaultRowHeight="20.25" x14ac:dyDescent="0.2"/>
  <cols>
    <col min="1" max="1" width="1.5" style="60" hidden="1" customWidth="1"/>
    <col min="2" max="2" width="27.5" style="60" customWidth="1"/>
    <col min="3" max="3" width="1.75" style="60" customWidth="1"/>
    <col min="4" max="4" width="12" style="60" customWidth="1"/>
    <col min="5" max="5" width="1" style="60" customWidth="1"/>
    <col min="6" max="6" width="12.625" style="13" customWidth="1"/>
    <col min="7" max="7" width="1.5" style="60" customWidth="1"/>
    <col min="8" max="8" width="19.625" style="60" customWidth="1"/>
    <col min="9" max="16384" width="16.625" style="60"/>
  </cols>
  <sheetData>
    <row r="1" spans="1:8" s="12" customFormat="1" ht="22.5" customHeight="1" x14ac:dyDescent="0.2">
      <c r="B1" s="160" t="str">
        <f>'6-5'!B1:H1</f>
        <v>شركة صدف حياة المحدودة</v>
      </c>
      <c r="C1" s="160"/>
      <c r="D1" s="160"/>
      <c r="E1" s="160"/>
      <c r="F1" s="160"/>
      <c r="G1" s="160"/>
    </row>
    <row r="2" spans="1:8" s="12" customFormat="1" ht="22.5" customHeight="1" x14ac:dyDescent="0.2">
      <c r="B2" s="161" t="str">
        <f>'6-5'!B2:H2</f>
        <v xml:space="preserve">شركة شخص واحد - ذات مسئولية محدودة أجنبية </v>
      </c>
      <c r="C2" s="161"/>
      <c r="D2" s="161"/>
      <c r="E2" s="161"/>
      <c r="F2" s="161"/>
      <c r="G2" s="161"/>
    </row>
    <row r="3" spans="1:8" s="12" customFormat="1" ht="22.5" customHeight="1" x14ac:dyDescent="0.2">
      <c r="B3" s="160" t="str">
        <f>'6-5'!B3:H3</f>
        <v xml:space="preserve">ايضاحات حول القوائم المالية للفترة من 13 ديسمبر 2023م  حتى 31 ديسمبر 2024م  </v>
      </c>
      <c r="C3" s="160"/>
      <c r="D3" s="160"/>
      <c r="E3" s="160"/>
      <c r="F3" s="160"/>
      <c r="G3" s="160"/>
    </row>
    <row r="4" spans="1:8" s="12" customFormat="1" ht="22.5" customHeight="1" x14ac:dyDescent="0.2">
      <c r="B4" s="162" t="str">
        <f>'6-5'!B4:H4</f>
        <v>(جميع المبالغ بالريال السعودي)</v>
      </c>
      <c r="C4" s="162"/>
      <c r="D4" s="162"/>
      <c r="E4" s="162"/>
      <c r="F4" s="162"/>
      <c r="G4" s="162"/>
      <c r="H4" s="80"/>
    </row>
    <row r="5" spans="1:8" s="12" customFormat="1" ht="10.5" customHeight="1" x14ac:dyDescent="0.2">
      <c r="B5" s="15"/>
      <c r="C5" s="15"/>
      <c r="D5" s="15"/>
      <c r="E5" s="15"/>
      <c r="F5" s="15"/>
      <c r="G5" s="15"/>
    </row>
    <row r="6" spans="1:8" s="55" customFormat="1" ht="49.5" customHeight="1" x14ac:dyDescent="0.5">
      <c r="B6" s="178" t="s">
        <v>132</v>
      </c>
      <c r="C6" s="178"/>
      <c r="D6" s="178"/>
      <c r="H6" s="144" t="s">
        <v>154</v>
      </c>
    </row>
    <row r="7" spans="1:8" s="57" customFormat="1" x14ac:dyDescent="0.2">
      <c r="B7" s="177" t="s">
        <v>38</v>
      </c>
      <c r="C7" s="177"/>
      <c r="D7" s="177"/>
      <c r="H7" s="16">
        <f>'ميزان المراجعة'!H9</f>
        <v>6500</v>
      </c>
    </row>
    <row r="8" spans="1:8" s="57" customFormat="1" ht="19.5" customHeight="1" x14ac:dyDescent="0.2">
      <c r="B8" s="58" t="s">
        <v>126</v>
      </c>
      <c r="C8" s="58"/>
      <c r="D8" s="58"/>
      <c r="H8" s="16">
        <f>'ميزان المراجعة'!H10</f>
        <v>161.31</v>
      </c>
    </row>
    <row r="9" spans="1:8" s="57" customFormat="1" x14ac:dyDescent="0.2">
      <c r="B9" s="177" t="s">
        <v>94</v>
      </c>
      <c r="C9" s="177"/>
      <c r="D9" s="177"/>
      <c r="H9" s="16">
        <f>'ميزان المراجعة'!H12</f>
        <v>3057.68</v>
      </c>
    </row>
    <row r="10" spans="1:8" s="59" customFormat="1" ht="21" thickBot="1" x14ac:dyDescent="0.25">
      <c r="B10" s="58"/>
      <c r="C10" s="58"/>
      <c r="D10" s="58"/>
      <c r="H10" s="43">
        <f>ROUND(SUM(H7:H9),0)</f>
        <v>9719</v>
      </c>
    </row>
    <row r="11" spans="1:8" s="12" customFormat="1" ht="12.75" customHeight="1" thickTop="1" x14ac:dyDescent="0.2"/>
    <row r="12" spans="1:8" s="12" customFormat="1" ht="41.25" customHeight="1" x14ac:dyDescent="0.2">
      <c r="A12" s="57"/>
      <c r="B12" s="138" t="s">
        <v>133</v>
      </c>
      <c r="C12" s="61"/>
      <c r="D12" s="46"/>
      <c r="G12" s="15"/>
      <c r="H12" s="47" t="str">
        <f>'12-9'!H6</f>
        <v xml:space="preserve">للفترة من 13 ديسمبر 2023م حتى 31 ديسمبر 2024م  </v>
      </c>
    </row>
    <row r="13" spans="1:8" s="12" customFormat="1" ht="41.25" customHeight="1" x14ac:dyDescent="0.2">
      <c r="A13" s="57"/>
      <c r="B13" s="138" t="str">
        <f>'قائمة الدخل '!B11</f>
        <v xml:space="preserve">خسارة الفترة قبل ضريبة الدخل </v>
      </c>
      <c r="C13" s="61"/>
      <c r="D13" s="46"/>
      <c r="G13" s="142"/>
      <c r="H13" s="16">
        <f>'قائمة الدخل '!E11</f>
        <v>-256882</v>
      </c>
    </row>
    <row r="14" spans="1:8" s="12" customFormat="1" ht="24" customHeight="1" x14ac:dyDescent="0.2">
      <c r="B14" s="17" t="s">
        <v>50</v>
      </c>
      <c r="C14" s="62"/>
      <c r="D14" s="62"/>
      <c r="G14" s="15"/>
      <c r="H14" s="16"/>
    </row>
    <row r="15" spans="1:8" s="12" customFormat="1" x14ac:dyDescent="0.2">
      <c r="B15" s="14" t="s">
        <v>46</v>
      </c>
      <c r="C15" s="14"/>
      <c r="D15" s="14"/>
      <c r="G15" s="15"/>
      <c r="H15" s="16">
        <v>7792</v>
      </c>
    </row>
    <row r="16" spans="1:8" s="12" customFormat="1" x14ac:dyDescent="0.2">
      <c r="B16" s="14" t="s">
        <v>165</v>
      </c>
      <c r="C16" s="14"/>
      <c r="D16" s="14"/>
      <c r="G16" s="15"/>
      <c r="H16" s="16">
        <v>9091</v>
      </c>
    </row>
    <row r="17" spans="2:13" s="18" customFormat="1" ht="29.45" customHeight="1" x14ac:dyDescent="0.2">
      <c r="B17" s="17" t="s">
        <v>43</v>
      </c>
      <c r="C17" s="17"/>
      <c r="D17" s="17"/>
      <c r="G17" s="15"/>
      <c r="H17" s="19">
        <f>SUM(H13:H16)</f>
        <v>-239999</v>
      </c>
    </row>
    <row r="18" spans="2:13" s="12" customFormat="1" ht="21" thickBot="1" x14ac:dyDescent="0.25">
      <c r="B18" s="17" t="s">
        <v>155</v>
      </c>
      <c r="C18" s="17"/>
      <c r="D18" s="46"/>
      <c r="G18" s="15"/>
      <c r="H18" s="43">
        <v>0</v>
      </c>
    </row>
    <row r="19" spans="2:13" s="12" customFormat="1" ht="20.25" customHeight="1" thickTop="1" x14ac:dyDescent="0.2">
      <c r="B19" s="15"/>
      <c r="C19" s="15"/>
      <c r="D19" s="15"/>
      <c r="G19" s="15"/>
      <c r="H19" s="15"/>
    </row>
    <row r="20" spans="2:13" ht="40.5" customHeight="1" x14ac:dyDescent="0.2">
      <c r="B20" s="139" t="s">
        <v>134</v>
      </c>
      <c r="C20" s="46"/>
      <c r="H20" s="47" t="str">
        <f>H12</f>
        <v xml:space="preserve">للفترة من 13 ديسمبر 2023م حتى 31 ديسمبر 2024م  </v>
      </c>
    </row>
    <row r="21" spans="2:13" x14ac:dyDescent="0.2">
      <c r="B21" s="58" t="s">
        <v>47</v>
      </c>
      <c r="C21" s="58"/>
      <c r="H21" s="16">
        <f>'ميزان المراجعة'!F11</f>
        <v>7792</v>
      </c>
    </row>
    <row r="22" spans="2:13" ht="21" thickBot="1" x14ac:dyDescent="0.25">
      <c r="B22" s="58"/>
      <c r="C22" s="58"/>
      <c r="H22" s="43">
        <f>ROUND(SUM(H19:H21),0)</f>
        <v>7792</v>
      </c>
    </row>
    <row r="23" spans="2:13" ht="12" customHeight="1" thickTop="1" x14ac:dyDescent="0.2">
      <c r="B23" s="58"/>
      <c r="C23" s="58"/>
      <c r="E23" s="45"/>
      <c r="F23" s="45"/>
    </row>
    <row r="24" spans="2:13" s="12" customFormat="1" x14ac:dyDescent="0.2">
      <c r="B24" s="140" t="s">
        <v>135</v>
      </c>
      <c r="C24" s="64"/>
      <c r="D24" s="64"/>
    </row>
    <row r="25" spans="2:13" s="12" customFormat="1" ht="40.5" customHeight="1" x14ac:dyDescent="0.2">
      <c r="B25" s="179" t="s">
        <v>156</v>
      </c>
      <c r="C25" s="179"/>
      <c r="D25" s="179"/>
      <c r="E25" s="179"/>
      <c r="F25" s="179"/>
      <c r="G25" s="179"/>
      <c r="H25" s="179"/>
      <c r="I25" s="65"/>
      <c r="J25" s="65"/>
      <c r="K25" s="65"/>
      <c r="L25" s="65"/>
      <c r="M25" s="65"/>
    </row>
    <row r="26" spans="2:13" s="12" customFormat="1" ht="42" customHeight="1" x14ac:dyDescent="0.2">
      <c r="B26" s="128" t="s">
        <v>40</v>
      </c>
      <c r="C26" s="66"/>
      <c r="D26" s="47" t="s">
        <v>27</v>
      </c>
      <c r="E26" s="67"/>
      <c r="F26" s="47" t="s">
        <v>44</v>
      </c>
      <c r="G26" s="67"/>
      <c r="H26" s="47" t="str">
        <f>H20</f>
        <v xml:space="preserve">للفترة من 13 ديسمبر 2023م حتى 31 ديسمبر 2024م  </v>
      </c>
    </row>
    <row r="27" spans="2:13" s="12" customFormat="1" ht="24" customHeight="1" x14ac:dyDescent="0.2">
      <c r="B27" s="8" t="s">
        <v>152</v>
      </c>
      <c r="C27" s="10"/>
      <c r="D27" s="68">
        <v>100</v>
      </c>
      <c r="E27" s="68"/>
      <c r="F27" s="68">
        <v>1000</v>
      </c>
      <c r="G27" s="68"/>
      <c r="H27" s="68">
        <f>D27*F27</f>
        <v>100000</v>
      </c>
    </row>
    <row r="28" spans="2:13" s="44" customFormat="1" ht="21" thickBot="1" x14ac:dyDescent="0.25">
      <c r="B28" s="69"/>
      <c r="C28" s="69"/>
      <c r="D28" s="70">
        <f>SUM(D27:D27)</f>
        <v>100</v>
      </c>
      <c r="E28" s="71"/>
      <c r="F28" s="71"/>
      <c r="G28" s="71"/>
      <c r="H28" s="70">
        <f>SUM(H27:H27)</f>
        <v>100000</v>
      </c>
    </row>
    <row r="29" spans="2:13" s="44" customFormat="1" ht="10.5" customHeight="1" thickTop="1" x14ac:dyDescent="0.2">
      <c r="B29" s="53"/>
      <c r="C29" s="53"/>
      <c r="D29" s="54"/>
      <c r="E29" s="54"/>
    </row>
    <row r="30" spans="2:13" s="44" customFormat="1" x14ac:dyDescent="0.2"/>
    <row r="31" spans="2:13" s="44" customFormat="1" ht="20.25" customHeight="1" x14ac:dyDescent="0.2">
      <c r="B31" s="46"/>
      <c r="G31" s="15"/>
    </row>
    <row r="32" spans="2:13" s="44" customFormat="1" x14ac:dyDescent="0.2">
      <c r="B32" s="129"/>
      <c r="C32" s="141"/>
      <c r="D32" s="141"/>
      <c r="E32" s="141"/>
      <c r="F32" s="141"/>
      <c r="G32" s="84"/>
      <c r="H32" s="141"/>
    </row>
    <row r="33" spans="2:8" x14ac:dyDescent="0.2">
      <c r="B33" s="164">
        <v>20</v>
      </c>
      <c r="C33" s="164"/>
      <c r="D33" s="164"/>
      <c r="E33" s="164"/>
      <c r="F33" s="164"/>
      <c r="G33" s="164"/>
      <c r="H33" s="164"/>
    </row>
    <row r="34" spans="2:8" ht="4.5" customHeight="1" x14ac:dyDescent="0.2"/>
  </sheetData>
  <customSheetViews>
    <customSheetView guid="{C4C54333-0C8B-484B-8210-F3D7E510C081}" scale="175" showGridLines="0" topLeftCell="B10">
      <selection activeCell="D11" sqref="D11"/>
      <colBreaks count="1" manualBreakCount="1">
        <brk id="7" max="22" man="1"/>
      </colBreaks>
      <pageMargins left="0.78740157480314965" right="0.19685039370078741" top="0.39370078740157483" bottom="0" header="0" footer="0"/>
      <printOptions horizontalCentered="1"/>
      <pageSetup paperSize="9" firstPageNumber="5" orientation="portrait" useFirstPageNumber="1" r:id="rId1"/>
      <headerFooter alignWithMargins="0">
        <oddFooter>&amp;Cصفحة &amp;P من &amp;N</oddFooter>
      </headerFooter>
    </customSheetView>
  </customSheetViews>
  <mergeCells count="9">
    <mergeCell ref="B9:D9"/>
    <mergeCell ref="B6:D6"/>
    <mergeCell ref="B25:H25"/>
    <mergeCell ref="B33:H33"/>
    <mergeCell ref="B1:G1"/>
    <mergeCell ref="B2:G2"/>
    <mergeCell ref="B3:G3"/>
    <mergeCell ref="B4:G4"/>
    <mergeCell ref="B7:D7"/>
  </mergeCells>
  <printOptions horizontalCentered="1"/>
  <pageMargins left="0" right="0.35433070866141736" top="0.62992125984251968" bottom="0" header="0" footer="0"/>
  <pageSetup paperSize="9" scale="95" firstPageNumber="5" orientation="portrait" useFirstPageNumber="1" r:id="rId2"/>
  <headerFooter alignWithMargins="0"/>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11</vt:i4>
      </vt:variant>
      <vt:variant>
        <vt:lpstr>النطاقات المسماة</vt:lpstr>
      </vt:variant>
      <vt:variant>
        <vt:i4>4</vt:i4>
      </vt:variant>
    </vt:vector>
  </HeadingPairs>
  <TitlesOfParts>
    <vt:vector size="15" baseType="lpstr">
      <vt:lpstr>ميزان المراجعة</vt:lpstr>
      <vt:lpstr>المركز المالي</vt:lpstr>
      <vt:lpstr>قائمة الدخل </vt:lpstr>
      <vt:lpstr>قائمة التغيرات</vt:lpstr>
      <vt:lpstr>التدفقات النقدية</vt:lpstr>
      <vt:lpstr>6-5</vt:lpstr>
      <vt:lpstr>7</vt:lpstr>
      <vt:lpstr>8</vt:lpstr>
      <vt:lpstr>12-9</vt:lpstr>
      <vt:lpstr>15-13</vt:lpstr>
      <vt:lpstr>قود التعديل</vt:lpstr>
      <vt:lpstr>'12-9'!Print_Area</vt:lpstr>
      <vt:lpstr>'8'!Print_Area</vt:lpstr>
      <vt:lpstr>'التدفقات النقدية'!Print_Area</vt:lpstr>
      <vt:lpstr>'15-13'!Print_Titles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شركة الحطامي 2022</dc:title>
  <dc:creator>SACAD</dc:creator>
  <cp:lastModifiedBy>b.abdalla@sacadfirm-sys.com</cp:lastModifiedBy>
  <cp:lastPrinted>2025-05-29T07:10:55Z</cp:lastPrinted>
  <dcterms:created xsi:type="dcterms:W3CDTF">2021-09-06T06:19:46Z</dcterms:created>
  <dcterms:modified xsi:type="dcterms:W3CDTF">2025-05-29T07:14:46Z</dcterms:modified>
</cp:coreProperties>
</file>