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min-pc\التقرير اليومي للفرسان\أبو سريع\ابوسريع2024م\أكن للتطوير العقارى\القوائم المالية أكن 2024م\"/>
    </mc:Choice>
  </mc:AlternateContent>
  <xr:revisionPtr revIDLastSave="0" documentId="13_ncr:1_{00307CCB-66E3-43A7-9289-1F2B0D01BB44}" xr6:coauthVersionLast="47" xr6:coauthVersionMax="47" xr10:uidLastSave="{00000000-0000-0000-0000-000000000000}"/>
  <bookViews>
    <workbookView xWindow="-120" yWindow="-120" windowWidth="29040" windowHeight="15840" tabRatio="816" activeTab="1" xr2:uid="{00000000-000D-0000-FFFF-FFFF00000000}"/>
  </bookViews>
  <sheets>
    <sheet name="المركز المالي" sheetId="15" r:id="rId1"/>
    <sheet name="قائمة الدخل" sheetId="16" r:id="rId2"/>
    <sheet name="قائمة التغيرات" sheetId="17" r:id="rId3"/>
    <sheet name="التدفقات النقدية" sheetId="18" r:id="rId4"/>
    <sheet name="10-7-6 (2)" sheetId="31" r:id="rId5"/>
    <sheet name="8" sheetId="30" r:id="rId6"/>
    <sheet name="9" sheetId="28" r:id="rId7"/>
    <sheet name="10-11-12" sheetId="29" r:id="rId8"/>
    <sheet name="13-14" sheetId="2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uditorsReport" localSheetId="4">#REF!</definedName>
    <definedName name="AuditorsReport" localSheetId="6">#REF!</definedName>
    <definedName name="AuditorsReport">#REF!</definedName>
    <definedName name="Exhibit_A" localSheetId="4">#REF!</definedName>
    <definedName name="Exhibit_A" localSheetId="6">#REF!</definedName>
    <definedName name="Exhibit_A">#REF!</definedName>
    <definedName name="Exhibit_B" localSheetId="4">#REF!</definedName>
    <definedName name="Exhibit_B" localSheetId="6">#REF!</definedName>
    <definedName name="Exhibit_B">#REF!</definedName>
    <definedName name="Exhibit_c" localSheetId="4">#REF!</definedName>
    <definedName name="Exhibit_c" localSheetId="6">#REF!</definedName>
    <definedName name="Exhibit_c">#REF!</definedName>
    <definedName name="fdf" localSheetId="4">#REF!</definedName>
    <definedName name="fdf" localSheetId="6">#REF!</definedName>
    <definedName name="fdf">#REF!</definedName>
    <definedName name="k" localSheetId="4">#REF!</definedName>
    <definedName name="k" localSheetId="6">#REF!</definedName>
    <definedName name="k">#REF!</definedName>
    <definedName name="Notes" localSheetId="4">#REF!</definedName>
    <definedName name="Notes" localSheetId="6">#REF!</definedName>
    <definedName name="Notes">#REF!</definedName>
    <definedName name="Part_1" localSheetId="4">#REF!</definedName>
    <definedName name="Part_1" localSheetId="6">#REF!</definedName>
    <definedName name="Part_1">#REF!</definedName>
    <definedName name="_xlnm.Print_Area" localSheetId="7">'10-11-12'!$B$2:$D$44</definedName>
    <definedName name="_xlnm.Print_Area" localSheetId="8">'13-14'!$B$2:$H$32</definedName>
    <definedName name="_xlnm.Print_Area" localSheetId="5">'8'!$B$2:$H$44</definedName>
    <definedName name="_xlnm.Print_Area" localSheetId="6">'9'!$B$2:$O$21</definedName>
    <definedName name="_xlnm.Print_Area" localSheetId="3">'التدفقات النقدية'!$B$1:$F$41</definedName>
    <definedName name="_xlnm.Print_Area" localSheetId="0">'المركز المالي'!$B$1:$E$38</definedName>
    <definedName name="_xlnm.Print_Area" localSheetId="2">'قائمة التغيرات'!$B$1:$G$22</definedName>
    <definedName name="_xlnm.Print_Area" localSheetId="1">'قائمة الدخل'!$B$1:$E$27</definedName>
    <definedName name="_xlnm.Print_Titles" localSheetId="8">'13-14'!$2:$6</definedName>
    <definedName name="_xlnm.Print_Titles" localSheetId="5">'8'!$2:$37</definedName>
    <definedName name="XDO_?BIRTH_DATE_EXP?" localSheetId="4">#REF!</definedName>
    <definedName name="XDO_?BIRTH_DATE_EXP?" localSheetId="6">#REF!</definedName>
    <definedName name="XDO_?BIRTH_DATE_EXP?">#REF!</definedName>
    <definedName name="XDO_?CF_BDLABEL?" localSheetId="4">#REF!</definedName>
    <definedName name="XDO_?CF_BDLABEL?" localSheetId="6">#REF!</definedName>
    <definedName name="XDO_?CF_BDLABEL?">#REF!</definedName>
    <definedName name="XDO_?CF_IQAMALABEL?" localSheetId="4">#REF!</definedName>
    <definedName name="XDO_?CF_IQAMALABEL?" localSheetId="6">#REF!</definedName>
    <definedName name="XDO_?CF_IQAMALABEL?">#REF!</definedName>
    <definedName name="XDO_?CF_JOINDATELABEL?" localSheetId="4">#REF!</definedName>
    <definedName name="XDO_?CF_JOINDATELABEL?" localSheetId="6">#REF!</definedName>
    <definedName name="XDO_?CF_JOINDATELABEL?">#REF!</definedName>
    <definedName name="XDO_?CF_NAMEARABICNATIONALITY?" localSheetId="4">#REF!</definedName>
    <definedName name="XDO_?CF_NAMEARABICNATIONALITY?" localSheetId="6">#REF!</definedName>
    <definedName name="XDO_?CF_NAMEARABICNATIONALITY?">#REF!</definedName>
    <definedName name="XDO_?CF_NINLABEL?" localSheetId="4">#REF!</definedName>
    <definedName name="XDO_?CF_NINLABEL?" localSheetId="6">#REF!</definedName>
    <definedName name="XDO_?CF_NINLABEL?">#REF!</definedName>
    <definedName name="XDO_?CF_OLDNINLABEL?" localSheetId="4">#REF!</definedName>
    <definedName name="XDO_?CF_OLDNINLABEL?" localSheetId="6">#REF!</definedName>
    <definedName name="XDO_?CF_OLDNINLABEL?">#REF!</definedName>
    <definedName name="XDO_?CF_SINLABEL?" localSheetId="4">#REF!</definedName>
    <definedName name="XDO_?CF_SINLABEL?" localSheetId="6">#REF!</definedName>
    <definedName name="XDO_?CF_SINLABEL?">#REF!</definedName>
    <definedName name="XDO_?CF_STATUS?" localSheetId="4">#REF!</definedName>
    <definedName name="XDO_?CF_STATUS?" localSheetId="6">#REF!</definedName>
    <definedName name="XDO_?CF_STATUS?">#REF!</definedName>
    <definedName name="XDO_?CF_STATUSLABEL?" localSheetId="4">#REF!</definedName>
    <definedName name="XDO_?CF_STATUSLABEL?" localSheetId="6">#REF!</definedName>
    <definedName name="XDO_?CF_STATUSLABEL?">#REF!</definedName>
    <definedName name="XDO_?CF_WAGELABEL?" localSheetId="4">#REF!</definedName>
    <definedName name="XDO_?CF_WAGELABEL?" localSheetId="6">#REF!</definedName>
    <definedName name="XDO_?CF_WAGELABEL?">#REF!</definedName>
    <definedName name="XDO_?IQAMANUMBER?" localSheetId="4">#REF!</definedName>
    <definedName name="XDO_?IQAMANUMBER?" localSheetId="6">#REF!</definedName>
    <definedName name="XDO_?IQAMANUMBER?">#REF!</definedName>
    <definedName name="XDO_?JOIN_DATE_EXP?" localSheetId="4">#REF!</definedName>
    <definedName name="XDO_?JOIN_DATE_EXP?" localSheetId="6">#REF!</definedName>
    <definedName name="XDO_?JOIN_DATE_EXP?">#REF!</definedName>
    <definedName name="XDO_?MAIN_HEADING?" localSheetId="4">#REF!</definedName>
    <definedName name="XDO_?MAIN_HEADING?" localSheetId="6">#REF!</definedName>
    <definedName name="XDO_?MAIN_HEADING?">#REF!</definedName>
    <definedName name="XDO_?MONTHLYCONTRIBUTORYWAGE?" localSheetId="4">#REF!</definedName>
    <definedName name="XDO_?MONTHLYCONTRIBUTORYWAGE?" localSheetId="6">#REF!</definedName>
    <definedName name="XDO_?MONTHLYCONTRIBUTORYWAGE?">#REF!</definedName>
    <definedName name="XDO_?NAME?" localSheetId="4">#REF!</definedName>
    <definedName name="XDO_?NAME?" localSheetId="6">#REF!</definedName>
    <definedName name="XDO_?NAME?">#REF!</definedName>
    <definedName name="XDO_?NEWNINUMBER?" localSheetId="4">#REF!</definedName>
    <definedName name="XDO_?NEWNINUMBER?" localSheetId="6">#REF!</definedName>
    <definedName name="XDO_?NEWNINUMBER?">#REF!</definedName>
    <definedName name="XDO_?OLDNINUMBER?" localSheetId="4">#REF!</definedName>
    <definedName name="XDO_?OLDNINUMBER?" localSheetId="6">#REF!</definedName>
    <definedName name="XDO_?OLDNINUMBER?">#REF!</definedName>
    <definedName name="XDO_?PASSPORTNUMBER?" localSheetId="4">#REF!</definedName>
    <definedName name="XDO_?PASSPORTNUMBER?" localSheetId="6">#REF!</definedName>
    <definedName name="XDO_?PASSPORTNUMBER?">#REF!</definedName>
    <definedName name="XDO_?SOCIALINSURANCENUMBER?" localSheetId="4">#REF!</definedName>
    <definedName name="XDO_?SOCIALINSURANCENUMBER?" localSheetId="6">#REF!</definedName>
    <definedName name="XDO_?SOCIALINSURANCENUMBER?">#REF!</definedName>
    <definedName name="XDO_?SUB_HEADING?" localSheetId="4">#REF!</definedName>
    <definedName name="XDO_?SUB_HEADING?" localSheetId="6">#REF!</definedName>
    <definedName name="XDO_?SUB_HEADING?">#REF!</definedName>
    <definedName name="XDO_?TOTAL_EMPLOYERS?" localSheetId="4">#REF!</definedName>
    <definedName name="XDO_?TOTAL_EMPLOYERS?" localSheetId="6">#REF!</definedName>
    <definedName name="XDO_?TOTAL_EMPLOYERS?">#REF!</definedName>
    <definedName name="XDO_CF_NAMELABEL?" localSheetId="4">#REF!</definedName>
    <definedName name="XDO_CF_NAMELABEL?" localSheetId="6">#REF!</definedName>
    <definedName name="XDO_CF_NAMELABEL?">#REF!</definedName>
    <definedName name="XDO_CF_NATIONALITYLABEL?" localSheetId="4">#REF!</definedName>
    <definedName name="XDO_CF_NATIONALITYLABEL?" localSheetId="6">#REF!</definedName>
    <definedName name="XDO_CF_NATIONALITYLABEL?">#REF!</definedName>
    <definedName name="XDO_CF_PASSPORTLABEL?" localSheetId="4">#REF!</definedName>
    <definedName name="XDO_CF_PASSPORTLABEL?" localSheetId="6">#REF!</definedName>
    <definedName name="XDO_CF_PASSPORTLABEL?">#REF!</definedName>
    <definedName name="XDO_GROUP_?G_2?" localSheetId="4">#REF!</definedName>
    <definedName name="XDO_GROUP_?G_2?" localSheetId="6">#REF!</definedName>
    <definedName name="XDO_GROUP_?G_2?">#REF!</definedName>
    <definedName name="Z_C4C54333_0C8B_484B_8210_F3D7E510C081_.wvu.Cols" localSheetId="1" hidden="1">'قائمة الدخل'!$A:$A</definedName>
    <definedName name="Z_C4C54333_0C8B_484B_8210_F3D7E510C081_.wvu.PrintTitles" localSheetId="8" hidden="1">'13-14'!$2:$6</definedName>
    <definedName name="Z_C4C54333_0C8B_484B_8210_F3D7E510C081_.wvu.PrintTitles" localSheetId="5" hidden="1">'8'!$2:$37</definedName>
    <definedName name="Z_C4C54333_0C8B_484B_8210_F3D7E510C081_.wvu.PrintTitles" localSheetId="6" hidden="1">'9'!#REF!</definedName>
    <definedName name="أتعابالفروع" localSheetId="4">#REF!</definedName>
    <definedName name="أتعابالفروع" localSheetId="6">#REF!</definedName>
    <definedName name="أتعابالفروع">#REF!</definedName>
    <definedName name="أجازات" localSheetId="4">#REF!</definedName>
    <definedName name="أجازات" localSheetId="6">#REF!</definedName>
    <definedName name="أجازات">#REF!</definedName>
    <definedName name="الأبراج" localSheetId="4">#REF!</definedName>
    <definedName name="الأبراج" localSheetId="6">#REF!</definedName>
    <definedName name="الأبراج">#REF!</definedName>
    <definedName name="الإيرادات" localSheetId="4">'[1]إيرادات مكتب الخبر'!#REF!</definedName>
    <definedName name="الإيرادات" localSheetId="8">'[2]إيرادات مكتب الخبر'!#REF!</definedName>
    <definedName name="الإيرادات" localSheetId="5">'[2]إيرادات مكتب الخبر'!#REF!</definedName>
    <definedName name="الإيرادات" localSheetId="6">'[1]إيرادات مكتب الخبر'!#REF!</definedName>
    <definedName name="الإيرادات">'[1]إيرادات مكتب الخبر'!#REF!</definedName>
    <definedName name="الدخل">'[3]قائمة الدخل'!$B$2</definedName>
    <definedName name="السابعة" localSheetId="4">#REF!</definedName>
    <definedName name="السابعة" localSheetId="6">#REF!</definedName>
    <definedName name="السابعة">#REF!</definedName>
    <definedName name="العملالأسبوعي" localSheetId="4">#REF!</definedName>
    <definedName name="العملالأسبوعي" localSheetId="6">#REF!</definedName>
    <definedName name="العملالأسبوعي">#REF!</definedName>
    <definedName name="المراجعةالدورية" localSheetId="4">#REF!</definedName>
    <definedName name="المراجعةالدورية" localSheetId="6">#REF!</definedName>
    <definedName name="المراجعةالدورية">#REF!</definedName>
    <definedName name="الميزانية" localSheetId="4">#REF!</definedName>
    <definedName name="الميزانية" localSheetId="6">#REF!</definedName>
    <definedName name="الميزانية">#REF!</definedName>
    <definedName name="النبذة" localSheetId="4">#REF!</definedName>
    <definedName name="النبذة" localSheetId="8">#REF!</definedName>
    <definedName name="النبذة" localSheetId="5">#REF!</definedName>
    <definedName name="النبذة" localSheetId="6">#REF!</definedName>
    <definedName name="النبذة">#REF!</definedName>
    <definedName name="إيضاح3" localSheetId="4">#REF!</definedName>
    <definedName name="إيضاح3" localSheetId="6">#REF!</definedName>
    <definedName name="إيضاح3">#REF!</definedName>
    <definedName name="إيضاح7" localSheetId="4">#REF!</definedName>
    <definedName name="إيضاح7" localSheetId="6">#REF!</definedName>
    <definedName name="إيضاح7">#REF!</definedName>
    <definedName name="إيضاح8" localSheetId="4">#REF!</definedName>
    <definedName name="إيضاح8" localSheetId="6">#REF!</definedName>
    <definedName name="إيضاح8">#REF!</definedName>
    <definedName name="تذكرةطائرة" localSheetId="4">#REF!</definedName>
    <definedName name="تذكرةطائرة" localSheetId="6">#REF!</definedName>
    <definedName name="تذكرةطائرة">#REF!</definedName>
    <definedName name="تصفيةموظف" localSheetId="4">#REF!</definedName>
    <definedName name="تصفيةموظف" localSheetId="6">#REF!</definedName>
    <definedName name="تصفيةموظف">#REF!</definedName>
    <definedName name="تغيرات" localSheetId="4">#REF!</definedName>
    <definedName name="تغيرات" localSheetId="6">#REF!</definedName>
    <definedName name="تغيرات">#REF!</definedName>
    <definedName name="تقريرأعمال" localSheetId="4">'[1]موقف العملاء'!#REF!</definedName>
    <definedName name="تقريرأعمال" localSheetId="8">'[2]موقف العملاء'!#REF!</definedName>
    <definedName name="تقريرأعمال" localSheetId="5">'[2]موقف العملاء'!#REF!</definedName>
    <definedName name="تقريرأعمال" localSheetId="6">'[1]موقف العملاء'!#REF!</definedName>
    <definedName name="تقريرأعمال">'[1]موقف العملاء'!#REF!</definedName>
    <definedName name="تقريرالمكتب" localSheetId="4">'[1]تقرير أعمال المكتب'!#REF!</definedName>
    <definedName name="تقريرالمكتب" localSheetId="8">'[2]تقرير أعمال المكتب'!#REF!</definedName>
    <definedName name="تقريرالمكتب" localSheetId="5">'[2]تقرير أعمال المكتب'!#REF!</definedName>
    <definedName name="تقريرالمكتب" localSheetId="6">'[1]تقرير أعمال المكتب'!#REF!</definedName>
    <definedName name="تقريرالمكتب">'[1]تقرير أعمال المكتب'!#REF!</definedName>
    <definedName name="تقريرشهري" localSheetId="4">'[1]موقف العملاء'!#REF!</definedName>
    <definedName name="تقريرشهري" localSheetId="8">'[2]موقف العملاء'!#REF!</definedName>
    <definedName name="تقريرشهري" localSheetId="5">'[2]موقف العملاء'!#REF!</definedName>
    <definedName name="تقريرشهري" localSheetId="6">'[1]موقف العملاء'!#REF!</definedName>
    <definedName name="تقريرشهري">'[1]موقف العملاء'!#REF!</definedName>
    <definedName name="تكاليف" localSheetId="4">#REF!</definedName>
    <definedName name="تكاليف" localSheetId="6">#REF!</definedName>
    <definedName name="تكاليف">#REF!</definedName>
    <definedName name="تلفوناتالعملاء" localSheetId="4">#REF!</definedName>
    <definedName name="تلفوناتالعملاء" localSheetId="8">#REF!</definedName>
    <definedName name="تلفوناتالعملاء" localSheetId="5">#REF!</definedName>
    <definedName name="تلفوناتالعملاء" localSheetId="6">#REF!</definedName>
    <definedName name="تلفوناتالعملاء">#REF!</definedName>
    <definedName name="تليفونات" localSheetId="4">#REF!</definedName>
    <definedName name="تليفونات" localSheetId="6">#REF!</definedName>
    <definedName name="تليفونات">#REF!</definedName>
    <definedName name="جدولزمني" localSheetId="4">#REF!</definedName>
    <definedName name="جدولزمني" localSheetId="6">#REF!</definedName>
    <definedName name="جدولزمني">#REF!</definedName>
    <definedName name="جردالخزينة" localSheetId="4">#REF!</definedName>
    <definedName name="جردالخزينة" localSheetId="6">#REF!</definedName>
    <definedName name="جردالخزينة">#REF!</definedName>
    <definedName name="جردالمخزون" localSheetId="4">#REF!</definedName>
    <definedName name="جردالمخزون" localSheetId="6">#REF!</definedName>
    <definedName name="جردالمخزون">#REF!</definedName>
    <definedName name="خالد" localSheetId="4">'[1]موقف العملاء'!#REF!</definedName>
    <definedName name="خالد" localSheetId="8">'[2]موقف العملاء'!#REF!</definedName>
    <definedName name="خالد" localSheetId="5">'[2]موقف العملاء'!#REF!</definedName>
    <definedName name="خالد" localSheetId="6">'[1]موقف العملاء'!#REF!</definedName>
    <definedName name="خالد">'[1]موقف العملاء'!#REF!</definedName>
    <definedName name="خطابتنقل" localSheetId="4">#REF!</definedName>
    <definedName name="خطابتنقل" localSheetId="6">#REF!</definedName>
    <definedName name="خطابتنقل">#REF!</definedName>
    <definedName name="زياراتأسبوعي" localSheetId="4">#REF!</definedName>
    <definedName name="زياراتأسبوعي" localSheetId="6">#REF!</definedName>
    <definedName name="زياراتأسبوعي">#REF!</definedName>
    <definedName name="زياراتالعملاء" localSheetId="4">#REF!</definedName>
    <definedName name="زياراتالعملاء" localSheetId="6">#REF!</definedName>
    <definedName name="زياراتالعملاء">#REF!</definedName>
    <definedName name="سامي" localSheetId="4">#REF!</definedName>
    <definedName name="سامي" localSheetId="6">#REF!</definedName>
    <definedName name="سامي">#REF!</definedName>
    <definedName name="سندصرف" localSheetId="4">#REF!</definedName>
    <definedName name="سندصرف" localSheetId="6">#REF!</definedName>
    <definedName name="سندصرف">#REF!</definedName>
    <definedName name="شى62" localSheetId="4">'[4]ميزان المراجعة'!#REF!</definedName>
    <definedName name="شى62" localSheetId="6">'[4]ميزان المراجعة'!#REF!</definedName>
    <definedName name="شى62">'[4]ميزان المراجعة'!#REF!</definedName>
    <definedName name="ص.راتب" localSheetId="4">#REF!</definedName>
    <definedName name="ص.راتب" localSheetId="8">#REF!</definedName>
    <definedName name="ص.راتب" localSheetId="5">#REF!</definedName>
    <definedName name="ص.راتب" localSheetId="6">#REF!</definedName>
    <definedName name="ص.راتب">#REF!</definedName>
    <definedName name="صرفعمولة" localSheetId="4">#REF!</definedName>
    <definedName name="صرفعمولة" localSheetId="6">#REF!</definedName>
    <definedName name="صرفعمولة">#REF!</definedName>
    <definedName name="عملاءالمكتب" localSheetId="4">'[5]كشف بعملاء المكتب'!#REF!</definedName>
    <definedName name="عملاءالمكتب" localSheetId="8">'[6]كشف بعملاء المكتب'!#REF!</definedName>
    <definedName name="عملاءالمكتب" localSheetId="5">'[6]كشف بعملاء المكتب'!#REF!</definedName>
    <definedName name="عملاءالمكتب" localSheetId="6">'[5]كشف بعملاء المكتب'!#REF!</definedName>
    <definedName name="عملاءالمكتب">'[5]كشف بعملاء المكتب'!#REF!</definedName>
    <definedName name="ك.الحضور" localSheetId="4">#REF!</definedName>
    <definedName name="ك.الحضور" localSheetId="6">#REF!</definedName>
    <definedName name="ك.الحضور">#REF!</definedName>
    <definedName name="كشفتفريغ" localSheetId="4">#REF!</definedName>
    <definedName name="كشفتفريغ" localSheetId="6">#REF!</definedName>
    <definedName name="كشفتفريغ">#REF!</definedName>
    <definedName name="كمك" localSheetId="4">#REF!</definedName>
    <definedName name="كمك" localSheetId="6">#REF!</definedName>
    <definedName name="كمك">#REF!</definedName>
    <definedName name="م.المراجعةالنهائية" localSheetId="4">#REF!</definedName>
    <definedName name="م.المراجعةالنهائية" localSheetId="6">#REF!</definedName>
    <definedName name="م.المراجعةالنهائية">#REF!</definedName>
    <definedName name="م.المكاتب" localSheetId="4">#REF!</definedName>
    <definedName name="م.المكاتب" localSheetId="6">#REF!</definedName>
    <definedName name="م.المكاتب">#REF!</definedName>
    <definedName name="م.بالمستودع" localSheetId="4">#REF!</definedName>
    <definedName name="م.بالمستودع" localSheetId="6">#REF!</definedName>
    <definedName name="م.بالمستودع">#REF!</definedName>
    <definedName name="مراسلاتالعملاء" localSheetId="4">#REF!</definedName>
    <definedName name="مراسلاتالعملاء" localSheetId="6">#REF!</definedName>
    <definedName name="مراسلاتالعملاء">#REF!</definedName>
    <definedName name="موقفالعملاء" localSheetId="4">#REF!</definedName>
    <definedName name="موقفالعملاء" localSheetId="6">#REF!</definedName>
    <definedName name="موقفالعملاء">#REF!</definedName>
    <definedName name="ن.سيارة" localSheetId="4">#REF!</definedName>
    <definedName name="ن.سيارة" localSheetId="6">#REF!</definedName>
    <definedName name="ن.سيارة">#REF!</definedName>
    <definedName name="نبذة" localSheetId="4">#REF!</definedName>
    <definedName name="نبذة" localSheetId="6">#REF!</definedName>
    <definedName name="نبذة">#REF!</definedName>
    <definedName name="نوعالخدمة" localSheetId="4">#REF!</definedName>
    <definedName name="نوعالخدمة" localSheetId="6">#REF!</definedName>
    <definedName name="نوعالخدمة">#REF!</definedName>
  </definedNames>
  <calcPr calcId="191029"/>
  <customWorkbookViews>
    <customWorkbookView name="SACAD OFFICE - Personal View" guid="{C4C54333-0C8B-484B-8210-F3D7E510C081}" mergeInterval="0" personalView="1" maximized="1" xWindow="-8" yWindow="-8" windowWidth="1936" windowHeight="1048" activeSheetId="1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30" l="1"/>
  <c r="H17" i="25"/>
  <c r="B4" i="30"/>
  <c r="B4" i="28" s="1"/>
  <c r="B4" i="29" s="1"/>
  <c r="H7" i="25"/>
  <c r="H19" i="25" s="1"/>
  <c r="H19" i="31" l="1"/>
  <c r="H20" i="31" s="1"/>
  <c r="E10" i="15" s="1"/>
  <c r="H28" i="31"/>
  <c r="E11" i="15" s="1"/>
  <c r="F20" i="31"/>
  <c r="H10" i="31"/>
  <c r="E9" i="15" s="1"/>
  <c r="D20" i="31"/>
  <c r="B3" i="31"/>
  <c r="B2" i="31"/>
  <c r="B2" i="30" s="1"/>
  <c r="D19" i="29" l="1"/>
  <c r="B4" i="25"/>
  <c r="H29" i="25"/>
  <c r="E10" i="16" s="1"/>
  <c r="H36" i="30"/>
  <c r="E12" i="15" s="1"/>
  <c r="H32" i="30"/>
  <c r="H27" i="30"/>
  <c r="K15" i="28"/>
  <c r="K11" i="28"/>
  <c r="D15" i="29"/>
  <c r="D38" i="29"/>
  <c r="E23" i="15" s="1"/>
  <c r="D31" i="29"/>
  <c r="D27" i="29"/>
  <c r="B3" i="29"/>
  <c r="B3" i="25" s="1"/>
  <c r="B2" i="29"/>
  <c r="B2" i="25" s="1"/>
  <c r="D20" i="29" l="1"/>
  <c r="D33" i="29"/>
  <c r="E17" i="15" s="1"/>
  <c r="K17" i="28"/>
  <c r="G13" i="17"/>
  <c r="C14" i="17"/>
  <c r="E30" i="17"/>
  <c r="I11" i="28" l="1"/>
  <c r="I15" i="28"/>
  <c r="I17" i="28" l="1"/>
  <c r="M15" i="28" l="1"/>
  <c r="C15" i="28"/>
  <c r="E15" i="28"/>
  <c r="G15" i="28"/>
  <c r="G11" i="28" l="1"/>
  <c r="G17" i="28" s="1"/>
  <c r="E8" i="16" l="1"/>
  <c r="E9" i="16" s="1"/>
  <c r="E11" i="16" s="1"/>
  <c r="E13" i="16" s="1"/>
  <c r="E15" i="16" s="1"/>
  <c r="E27" i="15"/>
  <c r="C11" i="28"/>
  <c r="M11" i="28"/>
  <c r="E11" i="28"/>
  <c r="E13" i="15" l="1"/>
  <c r="D32" i="18" l="1"/>
  <c r="D7" i="18" l="1"/>
  <c r="B18" i="18" l="1"/>
  <c r="D9" i="18" l="1"/>
  <c r="D14" i="18" s="1"/>
  <c r="E10" i="17"/>
  <c r="O13" i="28" l="1"/>
  <c r="O14" i="28"/>
  <c r="O9" i="28"/>
  <c r="O15" i="28" l="1"/>
  <c r="M17" i="28"/>
  <c r="O10" i="28"/>
  <c r="O11" i="28" l="1"/>
  <c r="D24" i="18"/>
  <c r="D27" i="18" s="1"/>
  <c r="E17" i="28"/>
  <c r="C17" i="28"/>
  <c r="O17" i="28" l="1"/>
  <c r="E15" i="15" s="1"/>
  <c r="B3" i="28"/>
  <c r="B2" i="28"/>
  <c r="E18" i="15" l="1"/>
  <c r="G11" i="17"/>
  <c r="E19" i="15" l="1"/>
  <c r="C12" i="17"/>
  <c r="E24" i="15" l="1"/>
  <c r="D21" i="18" l="1"/>
  <c r="D33" i="18" s="1"/>
  <c r="B4" i="18"/>
  <c r="B4" i="17"/>
  <c r="B1" i="16" l="1"/>
  <c r="B1" i="17" s="1"/>
  <c r="B2" i="16"/>
  <c r="B2" i="17" s="1"/>
  <c r="B1" i="18" l="1"/>
  <c r="B2" i="18" l="1"/>
  <c r="E12" i="17" l="1"/>
  <c r="E14" i="17" s="1"/>
  <c r="G10" i="17"/>
  <c r="E31" i="15" l="1"/>
  <c r="E32" i="15" s="1"/>
  <c r="G12" i="17"/>
  <c r="G14" i="17" s="1"/>
  <c r="D35" i="18" l="1"/>
  <c r="H35" i="18" l="1"/>
  <c r="E28" i="15"/>
  <c r="E33" i="15" s="1"/>
  <c r="E41" i="15" s="1"/>
</calcChain>
</file>

<file path=xl/sharedStrings.xml><?xml version="1.0" encoding="utf-8"?>
<sst xmlns="http://schemas.openxmlformats.org/spreadsheetml/2006/main" count="225" uniqueCount="176">
  <si>
    <t>الأصـول الـمـتـداولـة</t>
  </si>
  <si>
    <t>مـجـمـوع الأصـول الـمـتـداولـة</t>
  </si>
  <si>
    <t>إيـضـاح</t>
  </si>
  <si>
    <t>الـمـجـمـــــــوع</t>
  </si>
  <si>
    <t xml:space="preserve">الأصــــــــــــول </t>
  </si>
  <si>
    <t xml:space="preserve">إجـمـالـي الأصــــــــــول </t>
  </si>
  <si>
    <t>الإلــتــزامـــات وحـقـوق الملكية</t>
  </si>
  <si>
    <t>الإلــتــزامـــات الـمـتـداولـة</t>
  </si>
  <si>
    <t>مـجـمـوع الإلــتزامـــات الـمـتـداولـة</t>
  </si>
  <si>
    <t xml:space="preserve">الإلـتـزامـات غير المتداولة </t>
  </si>
  <si>
    <t xml:space="preserve">مـجـمـوع الالـتـزامــات غير المتداولة </t>
  </si>
  <si>
    <t xml:space="preserve">إجــمــالـــي الإلــتزامـــات </t>
  </si>
  <si>
    <t>حـقـوق الملكية</t>
  </si>
  <si>
    <t>مـجـمـوع حـقـوق الملكية</t>
  </si>
  <si>
    <t>إجـمـالـي الإلــتــزامـــات وحـقـوق الملكية</t>
  </si>
  <si>
    <t>مـصـروفـات عــمـومـيـة وإداريـــة</t>
  </si>
  <si>
    <t>(جميع المبالغ بالريال السعودي)</t>
  </si>
  <si>
    <t>نقد وما في حكمه</t>
  </si>
  <si>
    <t xml:space="preserve">( جميع المبالغ بالريال السعودي ) </t>
  </si>
  <si>
    <t>التــدفقــات النقـديــة  مـن أنشطـــــة التشغيـل</t>
  </si>
  <si>
    <t>التغيــر في رأس المــــــــال العــامـــــــل</t>
  </si>
  <si>
    <t>طبيعة وحجم المعاملات</t>
  </si>
  <si>
    <t>الجهه ذات العلاقة</t>
  </si>
  <si>
    <t>طبيعة العلاقة</t>
  </si>
  <si>
    <t xml:space="preserve">تمويل </t>
  </si>
  <si>
    <t>طبيعـــــــــــة المعاملة</t>
  </si>
  <si>
    <t>فيما يلي ملخص الأرصدة مع الاطراف ذات علاقة الظاهرة بقائمة المركز المالي:</t>
  </si>
  <si>
    <t xml:space="preserve">مستحقات وأرصدة دائنة أخرى </t>
  </si>
  <si>
    <t xml:space="preserve">بنود الدخل الشامل الآخر </t>
  </si>
  <si>
    <t xml:space="preserve">قـائـمـة الـمـركــز الـمـالـي </t>
  </si>
  <si>
    <t xml:space="preserve">قائمة التغيرات في حقوق الملكية  </t>
  </si>
  <si>
    <t xml:space="preserve">قـائـمـة الـتـدفـقـات الـنـقـديـة </t>
  </si>
  <si>
    <t>مسحوبات</t>
  </si>
  <si>
    <t>بنود الدخل الشامل الاخر</t>
  </si>
  <si>
    <t>التـــــدفقــات النقــــديــة مــن أنشطــــة التمويل</t>
  </si>
  <si>
    <t>نقد لدى البنوك</t>
  </si>
  <si>
    <t>مستحق لطرف ذو علاقة</t>
  </si>
  <si>
    <t>الأصـول غير الـمـتـداولـة</t>
  </si>
  <si>
    <t>مـجـمـوع الأصـول غير الـمـتـداولـة</t>
  </si>
  <si>
    <r>
      <t xml:space="preserve">5-  </t>
    </r>
    <r>
      <rPr>
        <b/>
        <u/>
        <sz val="13"/>
        <color rgb="FF000000"/>
        <rFont val="Sakkal Majalla"/>
      </rPr>
      <t>نقــد وما في حكمه</t>
    </r>
  </si>
  <si>
    <t xml:space="preserve">تسويات  </t>
  </si>
  <si>
    <t>التـــــدفقــات النقــــديــة مــن أنشطــــة الاستثمار</t>
  </si>
  <si>
    <t>مجمل الربح</t>
  </si>
  <si>
    <t xml:space="preserve"> المستحق إلى أطراف ذوي علاقة:</t>
  </si>
  <si>
    <t>إجمالي الدخل الشامل</t>
  </si>
  <si>
    <t>المجموع</t>
  </si>
  <si>
    <t>التكلفة :</t>
  </si>
  <si>
    <t>إضافات</t>
  </si>
  <si>
    <r>
      <t>الإستهلاك المتراكم</t>
    </r>
    <r>
      <rPr>
        <b/>
        <sz val="13"/>
        <color rgb="FF000000"/>
        <rFont val="Sakkal Majalla"/>
      </rPr>
      <t>:</t>
    </r>
  </si>
  <si>
    <t>صافي القيمة الدفترية :</t>
  </si>
  <si>
    <t>كهرباء ومياه</t>
  </si>
  <si>
    <t xml:space="preserve">أرباح مبقاه </t>
  </si>
  <si>
    <t>مدفوعات مقدمة وأرصدة مدينة أخرى</t>
  </si>
  <si>
    <t>مستحقات وأرصدة دائنة أخرى</t>
  </si>
  <si>
    <t>اطراف ذات علاقة</t>
  </si>
  <si>
    <t>15 سبتمبر 2024م</t>
  </si>
  <si>
    <t>سيارات</t>
  </si>
  <si>
    <t>ذمم العاملين</t>
  </si>
  <si>
    <t>أصول غير ملموسة</t>
  </si>
  <si>
    <t>برمجيات حاسب إلى</t>
  </si>
  <si>
    <t>التكلفة</t>
  </si>
  <si>
    <t>الاطفاء المتراكم</t>
  </si>
  <si>
    <t xml:space="preserve">صافى القيمة الدفترية </t>
  </si>
  <si>
    <t>إيرادات مستحقة</t>
  </si>
  <si>
    <t>شركة معرض رمز الإمارات للسيارات</t>
  </si>
  <si>
    <t>شركة أكن للتطوير العقارى</t>
  </si>
  <si>
    <t>مصروفات مستحقة</t>
  </si>
  <si>
    <t>رواتب وأجور وما فى حكمها</t>
  </si>
  <si>
    <t>أتعاب مهنية وإستشارات</t>
  </si>
  <si>
    <t>إستهلاك ممتلكات ومعدات</t>
  </si>
  <si>
    <t>إطفاء أصول غير ملموسة</t>
  </si>
  <si>
    <t>ايجار معدات</t>
  </si>
  <si>
    <t>ذمم دائنة تجارية</t>
  </si>
  <si>
    <t>موردين دفعات مقدمة</t>
  </si>
  <si>
    <t>ذمم موظفين</t>
  </si>
  <si>
    <t>يوسف محمد صالح المورقي</t>
  </si>
  <si>
    <t>ممتلكات ومعدات ( بالصافى )</t>
  </si>
  <si>
    <t xml:space="preserve"> المستحق من أطراف ذوي علاقة:</t>
  </si>
  <si>
    <t xml:space="preserve">إضافة موجودات غير ملموسة </t>
  </si>
  <si>
    <t>السيد/ يوسف محمد صالح المورق</t>
  </si>
  <si>
    <t>بيوت جاهزة</t>
  </si>
  <si>
    <t>لوحات معدنية</t>
  </si>
  <si>
    <t>عقارات إستثمارية تحت التطوير</t>
  </si>
  <si>
    <t>مقاولى الباطن</t>
  </si>
  <si>
    <t>أثاث و مفروشات</t>
  </si>
  <si>
    <t>أرباح النشاط</t>
  </si>
  <si>
    <t>إيرادات أخرى</t>
  </si>
  <si>
    <t>متنوعة</t>
  </si>
  <si>
    <t>تأمين طبى وعلاج</t>
  </si>
  <si>
    <t>رسوم وإشتراكات حكومية</t>
  </si>
  <si>
    <t>مصروفات سيارات</t>
  </si>
  <si>
    <t>كاميرات مراقبة</t>
  </si>
  <si>
    <t xml:space="preserve">  31  ديسمبر 2024م </t>
  </si>
  <si>
    <t>أجور عماله مؤقتة</t>
  </si>
  <si>
    <t>تكلفة الأراضى</t>
  </si>
  <si>
    <t>تأمين منشآت</t>
  </si>
  <si>
    <t>مواد سباكة وكهرباء</t>
  </si>
  <si>
    <t>خامات ومواد بناء</t>
  </si>
  <si>
    <t>إيرادات النشـاط</t>
  </si>
  <si>
    <t>تكلفة النشـاط</t>
  </si>
  <si>
    <t>عقارات معده للبيع وتحت التطوير</t>
  </si>
  <si>
    <t>مكيفات</t>
  </si>
  <si>
    <t xml:space="preserve">الرصيد كما في 31 ديسمبر  2024م </t>
  </si>
  <si>
    <t>جارى المركز الرئيسى</t>
  </si>
  <si>
    <t>أطراف ذات علاقة</t>
  </si>
  <si>
    <t>تمويل من المركز الرئيسى</t>
  </si>
  <si>
    <t xml:space="preserve">6-  عقارات معده للبيع وتحت التطوير </t>
  </si>
  <si>
    <t>إن حركة العقارات المعده للبيع وتحت التطوير كما فى 31 ديسمبر كما يلى  :</t>
  </si>
  <si>
    <t>الرصيد فى 31 ديسمبر 2024م</t>
  </si>
  <si>
    <t xml:space="preserve">يتكون هذا البند بشكل رئيسى فى مشروع  حى الرمال ويتمثل فى إنشاء عدد ( 10 ) فلل سكنية </t>
  </si>
  <si>
    <t xml:space="preserve">وفيما يلى الحركة التى تمت عل العقارات الأستثمارية تحت التطوير كما فى 31 ديسمبر 2024م </t>
  </si>
  <si>
    <t>ريال سعودى</t>
  </si>
  <si>
    <t>الأراضـــى</t>
  </si>
  <si>
    <t>مجمع الإستهلاك المتراكم</t>
  </si>
  <si>
    <t>التكلفـة</t>
  </si>
  <si>
    <t>السيد/ ذياب محمد صالح المورق</t>
  </si>
  <si>
    <t>السيد/ عبدالرحمن محمد صالح المورق</t>
  </si>
  <si>
    <t>السيد / يوسف محمد صالح المورقي</t>
  </si>
  <si>
    <t>السيد / عبدالرحمن محمد صالح المورقي</t>
  </si>
  <si>
    <t xml:space="preserve"> المطلوب من أطراف ذوي علاقة:</t>
  </si>
  <si>
    <t>شريك</t>
  </si>
  <si>
    <t>السيد / ذياب محمد صالح المورقي</t>
  </si>
  <si>
    <t xml:space="preserve">كما في  31  ديسمبر 2024م </t>
  </si>
  <si>
    <t>31 ديسمبر  2024م</t>
  </si>
  <si>
    <t>31 ديسمبر 2024م</t>
  </si>
  <si>
    <r>
      <t xml:space="preserve">7-  </t>
    </r>
    <r>
      <rPr>
        <b/>
        <u/>
        <sz val="13"/>
        <color rgb="FF000000"/>
        <rFont val="Sakkal Majalla"/>
      </rPr>
      <t>مدفوعات مقدمة وأرصدة مدينة أخرى</t>
    </r>
  </si>
  <si>
    <t>تكلفة التطوير</t>
  </si>
  <si>
    <t>ريال سعودي</t>
  </si>
  <si>
    <r>
      <t xml:space="preserve">9- </t>
    </r>
    <r>
      <rPr>
        <b/>
        <u/>
        <sz val="13"/>
        <rFont val="Sakkal Majalla"/>
      </rPr>
      <t>ممتلكات ومعدات</t>
    </r>
    <r>
      <rPr>
        <b/>
        <sz val="13"/>
        <rFont val="Sakkal Majalla"/>
      </rPr>
      <t xml:space="preserve"> </t>
    </r>
  </si>
  <si>
    <r>
      <rPr>
        <b/>
        <sz val="13"/>
        <color theme="1"/>
        <rFont val="Sakkal Majalla"/>
      </rPr>
      <t xml:space="preserve">8-    </t>
    </r>
    <r>
      <rPr>
        <b/>
        <u/>
        <sz val="13"/>
        <color theme="1"/>
        <rFont val="Sakkal Majalla"/>
      </rPr>
      <t xml:space="preserve"> المعاملات مع اطراف ذوي علاقة </t>
    </r>
  </si>
  <si>
    <t xml:space="preserve">الرصيد فى  31 ديسمبر  2024م </t>
  </si>
  <si>
    <r>
      <t xml:space="preserve"> 10- </t>
    </r>
    <r>
      <rPr>
        <b/>
        <u/>
        <sz val="13"/>
        <rFont val="Sakkal Majalla"/>
      </rPr>
      <t>عقارات إستثمارية تحت التطوير  :</t>
    </r>
  </si>
  <si>
    <t xml:space="preserve"> 11- أصول غير ملموسة - صافي</t>
  </si>
  <si>
    <r>
      <t xml:space="preserve">12-   </t>
    </r>
    <r>
      <rPr>
        <b/>
        <u/>
        <sz val="13"/>
        <color rgb="FF000000"/>
        <rFont val="Sakkal Majalla"/>
      </rPr>
      <t>مستحقات وارصدة دائنة أخرى</t>
    </r>
  </si>
  <si>
    <t xml:space="preserve">13- تكلفة المبيعات  </t>
  </si>
  <si>
    <r>
      <t xml:space="preserve">14 - </t>
    </r>
    <r>
      <rPr>
        <b/>
        <u/>
        <sz val="13"/>
        <color rgb="FF000000"/>
        <rFont val="Sakkal Majalla"/>
      </rPr>
      <t>مصروفات عمومية وإدارية</t>
    </r>
  </si>
  <si>
    <t>صافي القيمة الدفترية  في 31 ديسمبر 2024م</t>
  </si>
  <si>
    <t> في 31 ديسمبر 2024م</t>
  </si>
  <si>
    <t>فرع شركة ذات مسئولية محدودة</t>
  </si>
  <si>
    <t>عقارات معدة للبيع وتحت التطوير</t>
  </si>
  <si>
    <t>الأراضى</t>
  </si>
  <si>
    <t>مشروع السلى  1  :  إنشاء عدد ( 12 ) فلل بغرض البيع فى حى السعاده  مدينة الرياض  .</t>
  </si>
  <si>
    <t>الإجمــالى</t>
  </si>
  <si>
    <t>يتكون هذا البند بشكل رئيسى من مشاريع تحت التنفيذ من أجل بيعها فى سياق الأعمال الأعتيادية للشركة وتتمثل هذه المشروعات فيما يلى  :</t>
  </si>
  <si>
    <t>قائمة الدخل الشامل  للفترة  المالية من 7 إبريل 2024م حتى 31 ديسمبر 2024م</t>
  </si>
  <si>
    <t>مدينون متنوعون</t>
  </si>
  <si>
    <t>للفترة من 07 ابريل 2024م حتى 31 ديسمبر 2024م</t>
  </si>
  <si>
    <t xml:space="preserve">"إن الإيضاحات المرفقة  من  (1) إلى  (16) تشكل جزءً لا يتجزأ من هذه القوائم المالية وتقرأ معها " </t>
  </si>
  <si>
    <t>الرصيد كما في 07 إبريل 2024</t>
  </si>
  <si>
    <t>الرصيد فى 7  إبريل  2024م</t>
  </si>
  <si>
    <t>الرصيد في 07 إبريل  2024 م</t>
  </si>
  <si>
    <t>الرصيد فى 7 إبريل  2024م</t>
  </si>
  <si>
    <t>صافي دخل الفترة</t>
  </si>
  <si>
    <t xml:space="preserve">صافي دخل الفترة  </t>
  </si>
  <si>
    <t>صــافي النقـد (المستخدم في )   الأنشطة التشغيلية</t>
  </si>
  <si>
    <t>شراء ممتلكات  ومعدات</t>
  </si>
  <si>
    <t xml:space="preserve">صــافي النقـد (المستخدم في )  الأنشطة الاستثمارية </t>
  </si>
  <si>
    <t xml:space="preserve">صــافي النقـدالناتج عن الأنشطة التمويلية </t>
  </si>
  <si>
    <t>صـافي التغير في النقد وما في حكمه خلال الفترة</t>
  </si>
  <si>
    <t>النقــد ومــا في حكمــه في أول الفترة</t>
  </si>
  <si>
    <t>النقــد ومــا في حكمــه في أخر  الفترة</t>
  </si>
  <si>
    <t xml:space="preserve">إضافات خلال الفترة </t>
  </si>
  <si>
    <t>تتمثل طبيعة وحجم التعامل مع الاطراف ذات العلاقة خلال الفترة المنتهية في 31  ديسمبر 2024م  كما يلي:</t>
  </si>
  <si>
    <t>إضافات خلال الفترة</t>
  </si>
  <si>
    <t>الرصيد كما في بداية الفترة</t>
  </si>
  <si>
    <t>الرصيد  كما في نهاية الفترة</t>
  </si>
  <si>
    <t> المحمل للفترة</t>
  </si>
  <si>
    <t>الرصيد كما في نهاية الفترة</t>
  </si>
  <si>
    <t xml:space="preserve">ايضاحات حول القوائم المالية للفترة من 07 إبريل 2024م حتى 31 ديسمبر 2024 م </t>
  </si>
  <si>
    <t>إهلاك الممتلكات والمعدات</t>
  </si>
  <si>
    <t>مركز رئيسي</t>
  </si>
  <si>
    <t>المركز الرئيسي</t>
  </si>
  <si>
    <t>أخرى</t>
  </si>
  <si>
    <t>17</t>
  </si>
  <si>
    <t xml:space="preserve">صافي دخل الفترة </t>
  </si>
  <si>
    <t>تتمثــــــل الأطراف ذات العلاقة في الشركات الشقيقة. وفيما يلي ملخصا بأهم المعاملات التي تمت بين الشركة  والأطراف ذوي العلاقة خلال الفترة: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</si>
</sst>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ر_._س_._‏_-;\-* #,##0.00\ _ر_._س_._‏_-;_-* &quot;-&quot;??\ _ر_._س_._‏_-;_-@_-"/>
    <numFmt numFmtId="165" formatCode="#,##0;[Red]\(#,##0\)"/>
    <numFmt numFmtId="166" formatCode="#,##0_-;\(#,###\)"/>
    <numFmt numFmtId="167" formatCode="#,##0_-;[Red]\(#,###\)"/>
    <numFmt numFmtId="168" formatCode="#,##0;\(#,##0\);\-"/>
    <numFmt numFmtId="169" formatCode="#,##0_-;[Red]\(#,##0\)"/>
  </numFmts>
  <fonts count="20" x14ac:knownFonts="1">
    <font>
      <sz val="11"/>
      <color theme="1"/>
      <name val="Arial"/>
      <family val="2"/>
      <scheme val="minor"/>
    </font>
    <font>
      <b/>
      <sz val="13"/>
      <color theme="1"/>
      <name val="Sakkal Majalla"/>
    </font>
    <font>
      <b/>
      <u/>
      <sz val="13"/>
      <color theme="1"/>
      <name val="Sakkal Majalla"/>
    </font>
    <font>
      <sz val="13"/>
      <color theme="1"/>
      <name val="Sakkal Majalla"/>
    </font>
    <font>
      <sz val="10"/>
      <name val="Arial"/>
      <family val="2"/>
    </font>
    <font>
      <sz val="10"/>
      <name val="Arial"/>
      <family val="2"/>
      <charset val="178"/>
    </font>
    <font>
      <sz val="13"/>
      <name val="Sakkal Majalla"/>
    </font>
    <font>
      <b/>
      <u/>
      <sz val="13"/>
      <name val="Sakkal Majalla"/>
    </font>
    <font>
      <b/>
      <sz val="13"/>
      <name val="Sakkal Majalla"/>
    </font>
    <font>
      <u/>
      <sz val="13"/>
      <name val="Sakkal Majalla"/>
    </font>
    <font>
      <b/>
      <u/>
      <sz val="13"/>
      <color rgb="FF000000"/>
      <name val="Sakkal Majalla"/>
    </font>
    <font>
      <sz val="13"/>
      <color rgb="FF000000"/>
      <name val="Sakkal Majalla"/>
    </font>
    <font>
      <b/>
      <sz val="13"/>
      <color rgb="FF000000"/>
      <name val="Sakkal Majalla"/>
    </font>
    <font>
      <b/>
      <sz val="13"/>
      <color theme="1" tint="4.9989318521683403E-2"/>
      <name val="Sakkal Majalla"/>
    </font>
    <font>
      <sz val="13"/>
      <color theme="1" tint="4.9989318521683403E-2"/>
      <name val="Sakkal Majalla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b/>
      <sz val="14"/>
      <name val="Sakkal Majalla"/>
    </font>
    <font>
      <b/>
      <u/>
      <sz val="14"/>
      <color rgb="FF000000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 applyNumberFormat="0">
      <alignment horizontal="right"/>
    </xf>
    <xf numFmtId="0" fontId="4" fillId="0" borderId="0"/>
    <xf numFmtId="164" fontId="4" fillId="0" borderId="0" applyFont="0" applyFill="0" applyBorder="0" applyAlignment="0" applyProtection="0"/>
    <xf numFmtId="0" fontId="15" fillId="0" borderId="0">
      <alignment vertical="top"/>
    </xf>
    <xf numFmtId="0" fontId="16" fillId="0" borderId="0" applyFill="0" applyProtection="0"/>
  </cellStyleXfs>
  <cellXfs count="189">
    <xf numFmtId="0" fontId="0" fillId="0" borderId="0" xfId="0"/>
    <xf numFmtId="3" fontId="6" fillId="0" borderId="0" xfId="0" applyNumberFormat="1" applyFont="1" applyFill="1" applyAlignment="1">
      <alignment horizontal="center" vertical="center" readingOrder="2"/>
    </xf>
    <xf numFmtId="168" fontId="6" fillId="0" borderId="3" xfId="0" applyNumberFormat="1" applyFont="1" applyFill="1" applyBorder="1" applyAlignment="1">
      <alignment horizontal="right" vertical="center" readingOrder="2"/>
    </xf>
    <xf numFmtId="168" fontId="6" fillId="0" borderId="0" xfId="0" applyNumberFormat="1" applyFont="1" applyFill="1" applyBorder="1" applyAlignment="1">
      <alignment horizontal="right" vertical="center" readingOrder="2"/>
    </xf>
    <xf numFmtId="168" fontId="6" fillId="0" borderId="0" xfId="0" applyNumberFormat="1" applyFont="1" applyFill="1" applyAlignment="1">
      <alignment horizontal="right" vertical="center" readingOrder="2"/>
    </xf>
    <xf numFmtId="168" fontId="8" fillId="0" borderId="4" xfId="0" applyNumberFormat="1" applyFont="1" applyFill="1" applyBorder="1" applyAlignment="1">
      <alignment horizontal="right" vertical="center" readingOrder="2"/>
    </xf>
    <xf numFmtId="168" fontId="8" fillId="0" borderId="0" xfId="0" applyNumberFormat="1" applyFont="1" applyFill="1" applyAlignment="1">
      <alignment horizontal="right" vertical="center" readingOrder="2"/>
    </xf>
    <xf numFmtId="168" fontId="8" fillId="0" borderId="0" xfId="0" applyNumberFormat="1" applyFont="1" applyFill="1" applyBorder="1" applyAlignment="1">
      <alignment horizontal="right" vertical="center" readingOrder="2"/>
    </xf>
    <xf numFmtId="168" fontId="8" fillId="0" borderId="5" xfId="0" applyNumberFormat="1" applyFont="1" applyFill="1" applyBorder="1" applyAlignment="1">
      <alignment horizontal="right" vertical="center" readingOrder="2"/>
    </xf>
    <xf numFmtId="168" fontId="8" fillId="0" borderId="3" xfId="0" applyNumberFormat="1" applyFont="1" applyFill="1" applyBorder="1" applyAlignment="1">
      <alignment horizontal="right" vertical="center" readingOrder="2"/>
    </xf>
    <xf numFmtId="168" fontId="9" fillId="0" borderId="0" xfId="0" applyNumberFormat="1" applyFont="1" applyFill="1" applyBorder="1" applyAlignment="1">
      <alignment horizontal="right" vertical="center" readingOrder="2"/>
    </xf>
    <xf numFmtId="168" fontId="6" fillId="0" borderId="0" xfId="1" applyNumberFormat="1" applyFont="1" applyFill="1" applyBorder="1" applyAlignment="1">
      <alignment horizontal="right" vertical="center" readingOrder="2"/>
    </xf>
    <xf numFmtId="168" fontId="6" fillId="0" borderId="3" xfId="1" applyNumberFormat="1" applyFont="1" applyFill="1" applyBorder="1" applyAlignment="1">
      <alignment horizontal="right" vertical="center" readingOrder="2"/>
    </xf>
    <xf numFmtId="168" fontId="8" fillId="0" borderId="4" xfId="1" applyNumberFormat="1" applyFont="1" applyFill="1" applyBorder="1" applyAlignment="1">
      <alignment horizontal="right" vertical="center" readingOrder="2"/>
    </xf>
    <xf numFmtId="168" fontId="11" fillId="0" borderId="0" xfId="0" applyNumberFormat="1" applyFont="1" applyFill="1" applyAlignment="1">
      <alignment vertical="center" wrapText="1" readingOrder="2"/>
    </xf>
    <xf numFmtId="168" fontId="11" fillId="0" borderId="3" xfId="0" applyNumberFormat="1" applyFont="1" applyFill="1" applyBorder="1" applyAlignment="1">
      <alignment vertical="center" wrapText="1" readingOrder="2"/>
    </xf>
    <xf numFmtId="168" fontId="11" fillId="0" borderId="0" xfId="0" applyNumberFormat="1" applyFont="1" applyFill="1" applyBorder="1" applyAlignment="1">
      <alignment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6" fillId="0" borderId="0" xfId="0" applyFont="1" applyFill="1" applyAlignment="1">
      <alignment horizontal="right" vertical="center" readingOrder="2"/>
    </xf>
    <xf numFmtId="167" fontId="3" fillId="0" borderId="0" xfId="1" applyNumberFormat="1" applyFont="1" applyFill="1" applyBorder="1" applyAlignment="1">
      <alignment horizontal="right" vertical="center" readingOrder="2"/>
    </xf>
    <xf numFmtId="168" fontId="12" fillId="0" borderId="0" xfId="0" applyNumberFormat="1" applyFont="1" applyFill="1" applyBorder="1" applyAlignment="1">
      <alignment vertical="center" wrapText="1" readingOrder="2"/>
    </xf>
    <xf numFmtId="0" fontId="6" fillId="0" borderId="0" xfId="1" applyFont="1" applyFill="1" applyAlignment="1">
      <alignment horizontal="justify" vertical="justify" wrapText="1" readingOrder="2"/>
    </xf>
    <xf numFmtId="168" fontId="6" fillId="0" borderId="0" xfId="1" applyNumberFormat="1" applyFont="1" applyFill="1" applyAlignment="1">
      <alignment horizontal="right" vertical="center" readingOrder="2"/>
    </xf>
    <xf numFmtId="168" fontId="8" fillId="0" borderId="0" xfId="1" applyNumberFormat="1" applyFont="1" applyFill="1" applyBorder="1" applyAlignment="1">
      <alignment horizontal="right" vertical="center" readingOrder="2"/>
    </xf>
    <xf numFmtId="168" fontId="11" fillId="0" borderId="0" xfId="0" applyNumberFormat="1" applyFont="1" applyFill="1" applyBorder="1" applyAlignment="1">
      <alignment horizontal="right" vertical="center" readingOrder="2"/>
    </xf>
    <xf numFmtId="168" fontId="12" fillId="0" borderId="4" xfId="0" applyNumberFormat="1" applyFont="1" applyFill="1" applyBorder="1" applyAlignment="1">
      <alignment horizontal="right" vertical="center" readingOrder="2"/>
    </xf>
    <xf numFmtId="49" fontId="11" fillId="0" borderId="0" xfId="0" applyNumberFormat="1" applyFont="1" applyFill="1" applyAlignment="1">
      <alignment horizontal="justify" vertical="center" readingOrder="2"/>
    </xf>
    <xf numFmtId="0" fontId="6" fillId="0" borderId="0" xfId="1" applyFont="1" applyFill="1" applyAlignment="1">
      <alignment vertical="center" readingOrder="2"/>
    </xf>
    <xf numFmtId="168" fontId="8" fillId="0" borderId="2" xfId="0" applyNumberFormat="1" applyFont="1" applyFill="1" applyBorder="1" applyAlignment="1">
      <alignment horizontal="right" vertical="center" readingOrder="2"/>
    </xf>
    <xf numFmtId="169" fontId="7" fillId="0" borderId="0" xfId="0" applyNumberFormat="1" applyFont="1" applyFill="1" applyAlignment="1">
      <alignment horizontal="right" vertical="center" readingOrder="2"/>
    </xf>
    <xf numFmtId="169" fontId="8" fillId="0" borderId="0" xfId="0" applyNumberFormat="1" applyFont="1" applyFill="1" applyAlignment="1">
      <alignment horizontal="right" vertical="center" readingOrder="2"/>
    </xf>
    <xf numFmtId="0" fontId="11" fillId="0" borderId="0" xfId="0" applyFont="1" applyFill="1" applyAlignment="1">
      <alignment horizontal="center" vertical="center" readingOrder="2"/>
    </xf>
    <xf numFmtId="168" fontId="12" fillId="0" borderId="0" xfId="0" applyNumberFormat="1" applyFont="1" applyFill="1" applyBorder="1" applyAlignment="1">
      <alignment horizontal="right" vertical="center" readingOrder="2"/>
    </xf>
    <xf numFmtId="168" fontId="8" fillId="0" borderId="1" xfId="1" applyNumberFormat="1" applyFont="1" applyFill="1" applyBorder="1" applyAlignment="1">
      <alignment horizontal="right" vertical="center" readingOrder="2"/>
    </xf>
    <xf numFmtId="0" fontId="12" fillId="0" borderId="3" xfId="0" applyFont="1" applyFill="1" applyBorder="1" applyAlignment="1">
      <alignment horizontal="center" vertical="center" readingOrder="2"/>
    </xf>
    <xf numFmtId="168" fontId="6" fillId="0" borderId="2" xfId="1" applyNumberFormat="1" applyFont="1" applyFill="1" applyBorder="1" applyAlignment="1">
      <alignment horizontal="right" vertical="center" readingOrder="2"/>
    </xf>
    <xf numFmtId="168" fontId="12" fillId="0" borderId="4" xfId="0" applyNumberFormat="1" applyFont="1" applyFill="1" applyBorder="1" applyAlignment="1">
      <alignment vertical="center" wrapText="1" readingOrder="2"/>
    </xf>
    <xf numFmtId="0" fontId="3" fillId="0" borderId="0" xfId="0" applyFont="1" applyFill="1" applyAlignment="1">
      <alignment vertical="center"/>
    </xf>
    <xf numFmtId="0" fontId="6" fillId="0" borderId="3" xfId="1" applyFont="1" applyFill="1" applyBorder="1" applyAlignment="1">
      <alignment horizontal="right" vertical="center" readingOrder="2"/>
    </xf>
    <xf numFmtId="0" fontId="8" fillId="0" borderId="3" xfId="1" applyFont="1" applyFill="1" applyBorder="1" applyAlignment="1">
      <alignment horizontal="right" vertical="center" readingOrder="2"/>
    </xf>
    <xf numFmtId="0" fontId="7" fillId="0" borderId="0" xfId="1" applyFont="1" applyFill="1" applyAlignment="1">
      <alignment vertical="center" readingOrder="2"/>
    </xf>
    <xf numFmtId="0" fontId="8" fillId="0" borderId="3" xfId="1" applyFont="1" applyFill="1" applyBorder="1" applyAlignment="1">
      <alignment horizontal="center" vertical="center" wrapText="1" readingOrder="2"/>
    </xf>
    <xf numFmtId="0" fontId="8" fillId="0" borderId="0" xfId="1" applyFont="1" applyFill="1" applyAlignment="1">
      <alignment vertical="center" readingOrder="2"/>
    </xf>
    <xf numFmtId="0" fontId="7" fillId="0" borderId="0" xfId="1" applyFont="1" applyFill="1" applyAlignment="1">
      <alignment horizontal="center" vertical="center" readingOrder="2"/>
    </xf>
    <xf numFmtId="166" fontId="6" fillId="0" borderId="0" xfId="1" applyNumberFormat="1" applyFont="1" applyFill="1" applyAlignment="1">
      <alignment horizontal="center" vertical="center" readingOrder="2"/>
    </xf>
    <xf numFmtId="168" fontId="8" fillId="0" borderId="2" xfId="1" applyNumberFormat="1" applyFont="1" applyFill="1" applyBorder="1" applyAlignment="1">
      <alignment horizontal="right" vertical="center" readingOrder="2"/>
    </xf>
    <xf numFmtId="168" fontId="13" fillId="0" borderId="1" xfId="0" applyNumberFormat="1" applyFont="1" applyFill="1" applyBorder="1" applyAlignment="1">
      <alignment horizontal="right" vertical="center" readingOrder="2"/>
    </xf>
    <xf numFmtId="0" fontId="6" fillId="0" borderId="0" xfId="1" applyFont="1" applyFill="1" applyAlignment="1">
      <alignment horizontal="right" vertical="center" readingOrder="2"/>
    </xf>
    <xf numFmtId="0" fontId="8" fillId="0" borderId="0" xfId="1" applyFont="1" applyFill="1" applyBorder="1" applyAlignment="1">
      <alignment vertical="center" readingOrder="2"/>
    </xf>
    <xf numFmtId="0" fontId="6" fillId="0" borderId="3" xfId="1" applyFont="1" applyFill="1" applyBorder="1" applyAlignment="1">
      <alignment vertical="center" readingOrder="2"/>
    </xf>
    <xf numFmtId="0" fontId="11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 readingOrder="2"/>
    </xf>
    <xf numFmtId="0" fontId="6" fillId="0" borderId="0" xfId="1" applyFont="1" applyFill="1" applyBorder="1" applyAlignment="1">
      <alignment vertical="center" readingOrder="2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 readingOrder="2"/>
    </xf>
    <xf numFmtId="49" fontId="12" fillId="0" borderId="0" xfId="0" applyNumberFormat="1" applyFont="1" applyFill="1" applyAlignment="1">
      <alignment vertical="center" wrapText="1" readingOrder="2"/>
    </xf>
    <xf numFmtId="0" fontId="3" fillId="0" borderId="0" xfId="1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 readingOrder="2"/>
    </xf>
    <xf numFmtId="0" fontId="3" fillId="0" borderId="0" xfId="1" applyFont="1" applyFill="1" applyAlignment="1">
      <alignment vertical="center" readingOrder="2"/>
    </xf>
    <xf numFmtId="49" fontId="11" fillId="0" borderId="0" xfId="0" applyNumberFormat="1" applyFont="1" applyFill="1" applyAlignment="1">
      <alignment horizontal="right" vertical="center" wrapText="1" readingOrder="2"/>
    </xf>
    <xf numFmtId="49" fontId="3" fillId="0" borderId="0" xfId="1" applyNumberFormat="1" applyFont="1" applyFill="1" applyBorder="1" applyAlignment="1">
      <alignment horizontal="right" vertical="center" indent="1" readingOrder="2"/>
    </xf>
    <xf numFmtId="0" fontId="6" fillId="0" borderId="0" xfId="1" applyFont="1" applyFill="1" applyBorder="1" applyAlignment="1">
      <alignment horizontal="right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center" vertical="center" wrapText="1" readingOrder="2"/>
    </xf>
    <xf numFmtId="0" fontId="11" fillId="0" borderId="0" xfId="0" applyFont="1" applyFill="1" applyAlignment="1">
      <alignment horizontal="right" vertical="center" readingOrder="2"/>
    </xf>
    <xf numFmtId="0" fontId="6" fillId="0" borderId="0" xfId="3" applyFont="1" applyFill="1" applyAlignment="1">
      <alignment vertical="center" readingOrder="2"/>
    </xf>
    <xf numFmtId="0" fontId="6" fillId="0" borderId="0" xfId="1" applyFont="1" applyFill="1" applyAlignment="1">
      <alignment readingOrder="2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0" xfId="1" applyFont="1" applyFill="1" applyAlignment="1">
      <alignment horizontal="right" vertical="center" wrapText="1" readingOrder="2"/>
    </xf>
    <xf numFmtId="0" fontId="6" fillId="0" borderId="6" xfId="1" applyFont="1" applyFill="1" applyBorder="1" applyAlignment="1">
      <alignment horizontal="right" vertical="center" readingOrder="2"/>
    </xf>
    <xf numFmtId="168" fontId="14" fillId="0" borderId="2" xfId="0" applyNumberFormat="1" applyFont="1" applyFill="1" applyBorder="1" applyAlignment="1">
      <alignment horizontal="right" vertical="center" readingOrder="2"/>
    </xf>
    <xf numFmtId="168" fontId="13" fillId="0" borderId="7" xfId="0" applyNumberFormat="1" applyFont="1" applyFill="1" applyBorder="1" applyAlignment="1">
      <alignment horizontal="right" vertical="center" readingOrder="2"/>
    </xf>
    <xf numFmtId="0" fontId="6" fillId="0" borderId="8" xfId="1" applyFont="1" applyFill="1" applyBorder="1" applyAlignment="1">
      <alignment horizontal="right" vertical="center" readingOrder="2"/>
    </xf>
    <xf numFmtId="168" fontId="6" fillId="0" borderId="9" xfId="1" applyNumberFormat="1" applyFont="1" applyFill="1" applyBorder="1" applyAlignment="1">
      <alignment horizontal="right" vertical="center" readingOrder="2"/>
    </xf>
    <xf numFmtId="165" fontId="6" fillId="0" borderId="0" xfId="1" applyNumberFormat="1" applyFont="1" applyFill="1" applyAlignment="1">
      <alignment horizontal="center" vertical="center" readingOrder="2"/>
    </xf>
    <xf numFmtId="167" fontId="6" fillId="0" borderId="0" xfId="1" applyNumberFormat="1" applyFont="1" applyFill="1" applyAlignment="1">
      <alignment horizontal="center" vertical="center" readingOrder="2"/>
    </xf>
    <xf numFmtId="166" fontId="8" fillId="0" borderId="0" xfId="1" applyNumberFormat="1" applyFont="1" applyFill="1" applyAlignment="1">
      <alignment horizontal="center" vertical="center" readingOrder="2"/>
    </xf>
    <xf numFmtId="168" fontId="3" fillId="0" borderId="2" xfId="0" applyNumberFormat="1" applyFont="1" applyFill="1" applyBorder="1" applyAlignment="1">
      <alignment vertical="center" wrapText="1" readingOrder="2"/>
    </xf>
    <xf numFmtId="168" fontId="6" fillId="0" borderId="0" xfId="1" applyNumberFormat="1" applyFont="1" applyFill="1" applyAlignment="1">
      <alignment vertical="center" readingOrder="2"/>
    </xf>
    <xf numFmtId="166" fontId="6" fillId="0" borderId="3" xfId="1" applyNumberFormat="1" applyFont="1" applyFill="1" applyBorder="1" applyAlignment="1">
      <alignment horizontal="right" vertical="center" readingOrder="2"/>
    </xf>
    <xf numFmtId="0" fontId="6" fillId="0" borderId="0" xfId="0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horizontal="center" vertical="center" readingOrder="2"/>
    </xf>
    <xf numFmtId="0" fontId="8" fillId="0" borderId="3" xfId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11" fillId="0" borderId="0" xfId="0" applyFont="1" applyFill="1" applyAlignment="1">
      <alignment horizontal="right" vertical="center" wrapText="1" readingOrder="2"/>
    </xf>
    <xf numFmtId="168" fontId="3" fillId="0" borderId="0" xfId="0" applyNumberFormat="1" applyFont="1" applyFill="1" applyBorder="1" applyAlignment="1">
      <alignment vertical="center" wrapText="1" readingOrder="2"/>
    </xf>
    <xf numFmtId="0" fontId="12" fillId="0" borderId="0" xfId="0" applyFont="1" applyFill="1" applyBorder="1" applyAlignment="1">
      <alignment horizontal="right" vertical="center" wrapText="1" readingOrder="2"/>
    </xf>
    <xf numFmtId="0" fontId="8" fillId="0" borderId="0" xfId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8" fillId="0" borderId="0" xfId="0" applyFont="1" applyAlignment="1">
      <alignment horizontal="right" readingOrder="2"/>
    </xf>
    <xf numFmtId="0" fontId="12" fillId="0" borderId="3" xfId="0" applyFont="1" applyBorder="1" applyAlignment="1">
      <alignment horizontal="center" readingOrder="2"/>
    </xf>
    <xf numFmtId="0" fontId="10" fillId="0" borderId="0" xfId="0" applyFont="1" applyAlignment="1">
      <alignment horizontal="right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11" fillId="0" borderId="0" xfId="0" applyFont="1" applyAlignment="1">
      <alignment horizontal="right" vertical="center" wrapText="1" readingOrder="2"/>
    </xf>
    <xf numFmtId="0" fontId="12" fillId="0" borderId="0" xfId="0" applyFont="1" applyAlignment="1">
      <alignment horizontal="right" vertical="center" wrapText="1" readingOrder="2"/>
    </xf>
    <xf numFmtId="0" fontId="7" fillId="0" borderId="0" xfId="1" applyFont="1" applyAlignment="1">
      <alignment horizontal="right" vertical="center" readingOrder="2"/>
    </xf>
    <xf numFmtId="0" fontId="6" fillId="0" borderId="0" xfId="1" applyFont="1" applyAlignment="1">
      <alignment vertical="center" readingOrder="2"/>
    </xf>
    <xf numFmtId="0" fontId="6" fillId="0" borderId="3" xfId="1" applyFont="1" applyBorder="1" applyAlignment="1">
      <alignment vertical="center" readingOrder="2"/>
    </xf>
    <xf numFmtId="168" fontId="11" fillId="0" borderId="4" xfId="0" applyNumberFormat="1" applyFont="1" applyFill="1" applyBorder="1" applyAlignment="1">
      <alignment vertical="center" wrapText="1" readingOrder="2"/>
    </xf>
    <xf numFmtId="169" fontId="6" fillId="0" borderId="0" xfId="0" applyNumberFormat="1" applyFont="1" applyFill="1" applyAlignment="1">
      <alignment horizontal="right" vertical="center" readingOrder="2"/>
    </xf>
    <xf numFmtId="0" fontId="6" fillId="0" borderId="0" xfId="1" applyFont="1" applyFill="1" applyAlignment="1">
      <alignment horizontal="center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11" fillId="0" borderId="0" xfId="0" applyFont="1" applyFill="1" applyAlignment="1">
      <alignment horizontal="right" vertical="center" wrapText="1" readingOrder="2"/>
    </xf>
    <xf numFmtId="0" fontId="12" fillId="0" borderId="0" xfId="0" applyFont="1" applyAlignment="1">
      <alignment horizontal="center" readingOrder="2"/>
    </xf>
    <xf numFmtId="0" fontId="12" fillId="0" borderId="3" xfId="0" applyFont="1" applyBorder="1" applyAlignment="1">
      <alignment horizontal="center" wrapText="1" readingOrder="2"/>
    </xf>
    <xf numFmtId="0" fontId="8" fillId="0" borderId="0" xfId="1" applyFont="1" applyFill="1" applyBorder="1" applyAlignment="1">
      <alignment horizontal="right" vertical="center" readingOrder="2"/>
    </xf>
    <xf numFmtId="168" fontId="11" fillId="0" borderId="0" xfId="0" applyNumberFormat="1" applyFont="1" applyAlignment="1">
      <alignment horizontal="center" vertical="center" wrapText="1" readingOrder="2"/>
    </xf>
    <xf numFmtId="0" fontId="8" fillId="0" borderId="0" xfId="1" applyFont="1" applyFill="1" applyBorder="1" applyAlignment="1">
      <alignment horizontal="right" vertical="center" readingOrder="2"/>
    </xf>
    <xf numFmtId="0" fontId="12" fillId="0" borderId="3" xfId="0" applyFont="1" applyFill="1" applyBorder="1" applyAlignment="1">
      <alignment horizontal="center" vertical="center" wrapText="1" readingOrder="2"/>
    </xf>
    <xf numFmtId="0" fontId="11" fillId="0" borderId="0" xfId="0" applyFont="1" applyFill="1" applyAlignment="1">
      <alignment horizontal="center" vertical="center" wrapText="1" readingOrder="2"/>
    </xf>
    <xf numFmtId="168" fontId="12" fillId="0" borderId="1" xfId="0" applyNumberFormat="1" applyFont="1" applyFill="1" applyBorder="1" applyAlignment="1">
      <alignment vertical="center" wrapText="1" readingOrder="2"/>
    </xf>
    <xf numFmtId="0" fontId="11" fillId="0" borderId="0" xfId="0" applyFont="1" applyFill="1" applyAlignment="1">
      <alignment horizontal="right" vertical="center"/>
    </xf>
    <xf numFmtId="168" fontId="12" fillId="0" borderId="3" xfId="0" applyNumberFormat="1" applyFont="1" applyFill="1" applyBorder="1" applyAlignment="1">
      <alignment vertical="center" wrapText="1" readingOrder="2"/>
    </xf>
    <xf numFmtId="168" fontId="3" fillId="0" borderId="3" xfId="0" applyNumberFormat="1" applyFont="1" applyFill="1" applyBorder="1" applyAlignment="1">
      <alignment vertical="center" wrapText="1" readingOrder="2"/>
    </xf>
    <xf numFmtId="0" fontId="6" fillId="0" borderId="0" xfId="1" applyFont="1" applyFill="1" applyBorder="1" applyAlignment="1">
      <alignment horizontal="right" vertical="center" readingOrder="2"/>
    </xf>
    <xf numFmtId="0" fontId="10" fillId="0" borderId="0" xfId="0" applyFont="1" applyFill="1" applyAlignment="1">
      <alignment horizontal="right" vertical="center" wrapText="1" readingOrder="2"/>
    </xf>
    <xf numFmtId="168" fontId="6" fillId="0" borderId="0" xfId="1" applyNumberFormat="1" applyFont="1" applyFill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Alignment="1">
      <alignment horizontal="center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3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center" vertical="center" wrapText="1" readingOrder="2"/>
    </xf>
    <xf numFmtId="168" fontId="12" fillId="2" borderId="4" xfId="0" applyNumberFormat="1" applyFont="1" applyFill="1" applyBorder="1" applyAlignment="1">
      <alignment vertical="center" wrapText="1" readingOrder="2"/>
    </xf>
    <xf numFmtId="168" fontId="12" fillId="0" borderId="3" xfId="0" applyNumberFormat="1" applyFont="1" applyFill="1" applyBorder="1" applyAlignment="1">
      <alignment horizontal="center" wrapText="1" readingOrder="2"/>
    </xf>
    <xf numFmtId="168" fontId="12" fillId="0" borderId="0" xfId="0" applyNumberFormat="1" applyFont="1" applyFill="1" applyBorder="1" applyAlignment="1">
      <alignment horizontal="center" wrapText="1" readingOrder="2"/>
    </xf>
    <xf numFmtId="168" fontId="11" fillId="2" borderId="0" xfId="0" applyNumberFormat="1" applyFont="1" applyFill="1" applyAlignment="1">
      <alignment vertical="center" wrapText="1" readingOrder="2"/>
    </xf>
    <xf numFmtId="168" fontId="12" fillId="2" borderId="0" xfId="0" applyNumberFormat="1" applyFont="1" applyFill="1" applyAlignment="1">
      <alignment vertical="center" wrapText="1" readingOrder="2"/>
    </xf>
    <xf numFmtId="168" fontId="12" fillId="2" borderId="1" xfId="0" applyNumberFormat="1" applyFont="1" applyFill="1" applyBorder="1" applyAlignment="1">
      <alignment vertical="center" wrapText="1" readingOrder="2"/>
    </xf>
    <xf numFmtId="168" fontId="12" fillId="2" borderId="0" xfId="0" applyNumberFormat="1" applyFont="1" applyFill="1" applyBorder="1" applyAlignment="1">
      <alignment vertical="center" wrapText="1" readingOrder="2"/>
    </xf>
    <xf numFmtId="0" fontId="18" fillId="0" borderId="0" xfId="1" applyFont="1" applyFill="1" applyBorder="1" applyAlignment="1">
      <alignment horizontal="center" vertical="center" readingOrder="2"/>
    </xf>
    <xf numFmtId="0" fontId="19" fillId="0" borderId="0" xfId="0" applyFont="1" applyFill="1" applyAlignment="1">
      <alignment horizontal="right" vertical="center" wrapText="1" readingOrder="2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center" vertical="center" readingOrder="2"/>
    </xf>
    <xf numFmtId="0" fontId="6" fillId="0" borderId="0" xfId="1" applyFont="1" applyFill="1" applyAlignment="1">
      <alignment horizontal="center" vertical="center" readingOrder="2"/>
    </xf>
    <xf numFmtId="0" fontId="11" fillId="0" borderId="0" xfId="0" applyFont="1" applyFill="1" applyAlignment="1">
      <alignment horizontal="right" vertical="center" wrapText="1" readingOrder="2"/>
    </xf>
    <xf numFmtId="168" fontId="6" fillId="0" borderId="2" xfId="0" applyNumberFormat="1" applyFont="1" applyFill="1" applyBorder="1" applyAlignment="1">
      <alignment horizontal="right" vertical="center" readingOrder="2"/>
    </xf>
    <xf numFmtId="168" fontId="8" fillId="0" borderId="1" xfId="0" applyNumberFormat="1" applyFont="1" applyFill="1" applyBorder="1" applyAlignment="1">
      <alignment horizontal="right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12" fillId="0" borderId="0" xfId="0" applyFont="1" applyFill="1" applyBorder="1" applyAlignment="1">
      <alignment horizontal="center" vertical="center" readingOrder="2"/>
    </xf>
    <xf numFmtId="0" fontId="7" fillId="0" borderId="0" xfId="1" applyFont="1" applyFill="1" applyBorder="1" applyAlignment="1">
      <alignment horizontal="right" vertical="center" readingOrder="2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 readingOrder="2"/>
    </xf>
    <xf numFmtId="49" fontId="11" fillId="0" borderId="0" xfId="0" applyNumberFormat="1" applyFont="1" applyFill="1" applyBorder="1" applyAlignment="1">
      <alignment horizontal="justify" vertical="center" readingOrder="2"/>
    </xf>
    <xf numFmtId="49" fontId="11" fillId="0" borderId="0" xfId="0" applyNumberFormat="1" applyFont="1" applyFill="1" applyBorder="1" applyAlignment="1">
      <alignment horizontal="right" vertical="center" wrapText="1" readingOrder="2"/>
    </xf>
    <xf numFmtId="0" fontId="3" fillId="0" borderId="0" xfId="1" applyFont="1" applyFill="1" applyBorder="1" applyAlignment="1">
      <alignment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11" fillId="0" borderId="0" xfId="0" applyFont="1" applyFill="1" applyAlignment="1">
      <alignment horizontal="right" vertical="center" wrapText="1" readingOrder="2"/>
    </xf>
    <xf numFmtId="0" fontId="3" fillId="0" borderId="0" xfId="0" applyFont="1" applyFill="1" applyAlignment="1">
      <alignment horizontal="right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0" fontId="6" fillId="0" borderId="0" xfId="1" applyFont="1" applyFill="1" applyBorder="1" applyAlignment="1">
      <alignment horizontal="right" vertical="center" readingOrder="2"/>
    </xf>
    <xf numFmtId="0" fontId="3" fillId="0" borderId="0" xfId="0" applyFont="1" applyFill="1" applyAlignment="1">
      <alignment horizontal="right" vertical="center" wrapText="1" readingOrder="2"/>
    </xf>
    <xf numFmtId="168" fontId="3" fillId="0" borderId="1" xfId="0" applyNumberFormat="1" applyFont="1" applyFill="1" applyBorder="1" applyAlignment="1">
      <alignment vertical="center" wrapText="1" readingOrder="2"/>
    </xf>
    <xf numFmtId="0" fontId="0" fillId="0" borderId="0" xfId="0" applyFont="1"/>
    <xf numFmtId="0" fontId="6" fillId="0" borderId="3" xfId="1" applyFont="1" applyFill="1" applyBorder="1" applyAlignment="1">
      <alignment horizontal="center" vertical="center" readingOrder="2"/>
    </xf>
    <xf numFmtId="0" fontId="8" fillId="0" borderId="2" xfId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horizontal="center" vertical="center" readingOrder="2"/>
    </xf>
    <xf numFmtId="0" fontId="8" fillId="0" borderId="0" xfId="1" applyFont="1" applyFill="1" applyBorder="1" applyAlignment="1">
      <alignment horizontal="right" vertical="center" readingOrder="2"/>
    </xf>
    <xf numFmtId="0" fontId="8" fillId="0" borderId="0" xfId="1" applyFont="1" applyFill="1" applyAlignment="1">
      <alignment horizontal="center" vertical="center" readingOrder="2"/>
    </xf>
    <xf numFmtId="0" fontId="6" fillId="0" borderId="0" xfId="1" applyFont="1" applyFill="1" applyBorder="1" applyAlignment="1">
      <alignment horizontal="right" vertical="center" readingOrder="2"/>
    </xf>
    <xf numFmtId="0" fontId="6" fillId="0" borderId="0" xfId="1" applyFont="1" applyFill="1" applyBorder="1" applyAlignment="1">
      <alignment horizontal="center" vertical="center" readingOrder="2"/>
    </xf>
    <xf numFmtId="0" fontId="6" fillId="0" borderId="0" xfId="1" applyFont="1" applyFill="1" applyAlignment="1">
      <alignment horizontal="center" vertical="center" readingOrder="2"/>
    </xf>
    <xf numFmtId="0" fontId="12" fillId="0" borderId="0" xfId="0" applyFont="1" applyFill="1" applyAlignment="1">
      <alignment horizontal="right" vertical="center" wrapText="1" readingOrder="2"/>
    </xf>
    <xf numFmtId="0" fontId="11" fillId="0" borderId="0" xfId="0" applyFont="1" applyFill="1" applyAlignment="1">
      <alignment horizontal="right" vertical="center" wrapText="1" readingOrder="2"/>
    </xf>
    <xf numFmtId="0" fontId="10" fillId="0" borderId="0" xfId="0" applyFont="1" applyFill="1" applyAlignment="1">
      <alignment horizontal="right" vertical="center" wrapText="1" readingOrder="2"/>
    </xf>
    <xf numFmtId="49" fontId="11" fillId="0" borderId="2" xfId="0" applyNumberFormat="1" applyFont="1" applyFill="1" applyBorder="1" applyAlignment="1">
      <alignment horizontal="center" vertical="center" wrapText="1" readingOrder="2"/>
    </xf>
    <xf numFmtId="0" fontId="6" fillId="0" borderId="2" xfId="1" applyFont="1" applyFill="1" applyBorder="1" applyAlignment="1">
      <alignment horizontal="center" vertical="center" readingOrder="2"/>
    </xf>
    <xf numFmtId="0" fontId="3" fillId="0" borderId="0" xfId="0" applyFont="1" applyFill="1" applyAlignment="1">
      <alignment horizontal="right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0" fontId="10" fillId="0" borderId="0" xfId="0" applyFont="1" applyFill="1" applyAlignment="1">
      <alignment horizontal="right" vertical="center" readingOrder="2"/>
    </xf>
    <xf numFmtId="0" fontId="2" fillId="0" borderId="0" xfId="0" applyFont="1" applyFill="1" applyAlignment="1">
      <alignment horizontal="right" vertical="center" readingOrder="2"/>
    </xf>
    <xf numFmtId="0" fontId="3" fillId="0" borderId="0" xfId="0" applyFont="1" applyFill="1" applyAlignment="1">
      <alignment horizontal="justify" vertical="justify" wrapText="1" readingOrder="2"/>
    </xf>
    <xf numFmtId="0" fontId="1" fillId="0" borderId="0" xfId="0" applyFont="1" applyFill="1" applyAlignment="1">
      <alignment horizontal="right" vertical="center" wrapText="1" readingOrder="2"/>
    </xf>
    <xf numFmtId="0" fontId="6" fillId="0" borderId="2" xfId="1" applyFont="1" applyBorder="1" applyAlignment="1">
      <alignment horizontal="center" vertical="top" readingOrder="2"/>
    </xf>
  </cellXfs>
  <cellStyles count="7">
    <cellStyle name="Comma 2" xfId="4" xr:uid="{00000000-0005-0000-0000-000000000000}"/>
    <cellStyle name="MS_Arabic 3" xfId="2" xr:uid="{00000000-0005-0000-0000-000001000000}"/>
    <cellStyle name="Normal 2" xfId="5" xr:uid="{00000000-0005-0000-0000-000003000000}"/>
    <cellStyle name="Normal 3" xfId="6" xr:uid="{00000000-0005-0000-0000-000004000000}"/>
    <cellStyle name="عادي" xfId="0" builtinId="0"/>
    <cellStyle name="عادي 9" xfId="1" xr:uid="{00000000-0005-0000-0000-000005000000}"/>
    <cellStyle name="عادي_المصنع السعودي للأسقف المعدنية ـ 2000م" xfId="3" xr:uid="{00000000-0005-0000-0000-000006000000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My%20Documents/&#1578;&#1602;&#1585;&#1610;&#1585;%20&#1605;&#1608;&#1602;&#1601;%20&#1575;&#1604;&#1593;&#1605;&#1604;&#1575;&#1569;%20&#1576;&#1605;&#1603;&#1578;&#1576;%20&#1575;&#1604;&#1582;&#1576;&#15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-khaled/Desktop/My%20Documents/&#1578;&#1602;&#1585;&#1610;&#1585;%20&#1605;&#1608;&#1602;&#1601;%20&#1575;&#1604;&#1593;&#1605;&#1604;&#1575;&#1569;%20&#1576;&#1605;&#1603;&#1578;&#1576;%20&#1575;&#1604;&#1582;&#1576;&#15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93;&#1605;&#1604;&#1575;&#1569;%20&#1575;&#1604;&#1605;&#1603;&#1578;&#1576;/K0040%20%20%20&#1588;&#1585;&#1603;&#1577;%20&#1575;&#1604;&#1581;&#1605;&#1575;&#1583;%20&#1604;&#1604;&#1578;&#1580;&#1575;&#1585;&#1577;%20&#1608;&#1575;&#1604;&#1605;&#1602;&#1575;&#1608;&#1604;&#1575;&#1578;/&#1588;&#1585;&#1603;&#1575;&#1578;%20&#1593;&#1576;&#1583;%20&#1575;&#1604;&#1604;&#1607;%20&#1575;&#1604;&#1581;&#1605;&#1575;&#1583;/2018/&#1605;&#1583;&#1575;&#1585;&#1587;%20&#1575;&#1604;&#1578;&#1585;&#1576;&#1610;&#1577;%20&#1608;&#1575;&#1604;&#1578;&#1593;&#1604;&#1610;&#1605;%20&#1600;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cad/My%20Documents/&#1576;&#1588;&#1610;&#1585;/&#1575;&#1604;&#1593;&#1605;&#1604;&#1575;&#1569;%20&#1575;&#1604;&#1583;&#1575;&#1574;&#1605;&#1608;&#1606;%20&#1604;&#1605;&#1603;&#1578;&#1576;%20&#1575;&#1604;&#1582;&#1576;&#1585;/&#1605;.&#1570;&#1604;%20&#1575;&#1604;&#1588;&#1610;&#1582;/&#1605;&#1572;&#1587;&#1587;&#1577;%20&#1570;&#1604;%20&#1575;&#1604;&#1588;&#1610;&#1582;%20&#1575;&#1604;&#1604;&#1573;&#1578;&#1589;&#1575;&#1604;&#1575;&#1578;%20&#1600;%20&#1605;&#1610;&#1586;&#1575;&#1606;&#1610;&#1577;/&#1605;&#1572;&#1587;&#1587;&#1577;%20&#1570;&#1604;%20&#1575;&#1604;&#1588;&#1610;&#1582;%20&#1605;&#1610;&#1586;&#1575;&#1606;&#1610;&#1577;%202003&#160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/My%20Documents/&#1575;&#1604;&#1579;&#1602;&#1576;&#1577;/1435/&#1605;&#1610;&#1586;&#1575;&#1606;&#1610;&#1575;&#1578;/&#1571;&#1581;&#1605;&#1583;/disk%20f/&#1605;&#1604;&#1601;&#1575;&#1578;%20&#1603;&#1605;&#1576;&#1610;&#1608;&#1578;&#1585;%20&#1575;&#1604;&#1587;&#1603;&#1585;&#1578;&#1575;&#1585;&#1610;&#1577;/&#1575;&#1604;&#1578;&#1602;&#1575;&#1585;&#1610;&#1585;%20&#1575;&#1604;&#1588;&#1607;&#1585;&#1610;&#1577;/i%20i/&#1578;&#1602;&#1585;&#1610;&#1585;%20&#1605;&#1608;&#1602;&#1601;%20&#1575;&#1604;&#1593;&#1605;&#1604;&#1575;&#1569;%20&#1576;&#1605;&#1603;&#1578;&#1576;%20&#1575;&#1604;&#1582;&#1576;&#15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-khaled/Desktop/disk%20f/&#1605;&#1604;&#1601;&#1575;&#1578;%20&#1603;&#1605;&#1576;&#1610;&#1608;&#1578;&#1585;%20&#1575;&#1604;&#1587;&#1603;&#1585;&#1578;&#1575;&#1585;&#1610;&#1577;/&#1575;&#1604;&#1578;&#1602;&#1575;&#1585;&#1610;&#1585;%20&#1575;&#1604;&#1588;&#1607;&#1585;&#1610;&#1577;/i%20i/&#1578;&#1602;&#1585;&#1610;&#1585;%20&#1605;&#1608;&#1602;&#1601;%20&#1575;&#1604;&#1593;&#1605;&#1604;&#1575;&#1569;%20&#1576;&#1605;&#1603;&#1578;&#1576;%20&#1575;&#1604;&#1582;&#1576;&#15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ورقة2"/>
      <sheetName val="ورقة1"/>
      <sheetName val="نموذج لموظفي المكتب"/>
      <sheetName val="قائمة الموظفين"/>
      <sheetName val="جدول بزيارات العملاء (2)"/>
      <sheetName val="عمولة صرف عقد جديد (2)"/>
      <sheetName val="عمولة صرف عقد جديد"/>
      <sheetName val="توزيع العمولات المستحقة"/>
      <sheetName val="نموذج أجازات"/>
      <sheetName val="ملفات بمستودع الاحساء"/>
      <sheetName val="مصروفات المكاتب"/>
      <sheetName val="صرف راتب"/>
      <sheetName val="تصفية مستحقات موظف (2)"/>
      <sheetName val="تصفية مستحقات نيكاسيو"/>
      <sheetName val="موقف المراجعة الدورية"/>
      <sheetName val="موقف المراجعة النهائي"/>
      <sheetName val="أتعاب مكتب الخبر"/>
      <sheetName val="كشف بعملاء المكتب"/>
      <sheetName val="بيانات عن العميل"/>
      <sheetName val="أسماء العملاء بالانجليزي"/>
      <sheetName val="توقيع ميزانيات"/>
      <sheetName val="كشف حساب العملاء"/>
      <sheetName val="جدول زمني"/>
      <sheetName val="نموذج إستلام سيارة"/>
      <sheetName val="مراسلات العملاء"/>
      <sheetName val="جدول زيارات الاسبوعي"/>
      <sheetName val="موقف العملاء12"/>
      <sheetName val="موقف العملاء"/>
      <sheetName val="إيرادات مكتب الخبر"/>
      <sheetName val="تقرير أعمال المكتب"/>
      <sheetName val="تفريغ كشف الحضور"/>
      <sheetName val="كشف الحضور"/>
      <sheetName val="تصريح تنقل"/>
      <sheetName val="نموذج أجازة"/>
      <sheetName val="تليفونات عملاء مكتب الخبر"/>
      <sheetName val="نصيب أتعاب الفروع"/>
      <sheetName val="تذكرة طائرة (E)"/>
      <sheetName val="تذكرة طائرة (3)"/>
      <sheetName val="تذكرة طائرة"/>
      <sheetName val="سند صرف فواتير"/>
      <sheetName val="نوع الخدمة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بيان العمل نيكاسيو"/>
      <sheetName val="بيان العمل نيكاسيو (2)"/>
      <sheetName val="بيان العمل الاسبوعي"/>
      <sheetName val="جدول بزيارات العملاء"/>
      <sheetName val="تذكرة طائرة (2)"/>
      <sheetName val="تصفية مستحقات موظف (3)"/>
      <sheetName val="تصفية مستحقات موظف"/>
      <sheetName val="عمولات مستحقة (2)"/>
      <sheetName val="عمولات مستحقة"/>
      <sheetName val="محضر الاجتماع الأسبوعي"/>
      <sheetName val="محضر الاجتماع الأسبوعي (3)"/>
      <sheetName val="محضر الاجتماع الأسبوعي (2)"/>
      <sheetName val="محضر الاجتماع الأسبوعي (4)"/>
      <sheetName val="محضر الاجتماع الأسبوعي (5)"/>
      <sheetName val="محضر الاجتماع الأسبوعي (6)"/>
      <sheetName val="محضر الاجتماع الأسبوعي (7)"/>
      <sheetName val="محضر الاجتماع الأسبوعي (8)"/>
      <sheetName val="عمولة صرف عقد جديد (3)"/>
      <sheetName val="عمولات مستحقة صابر المهدي"/>
      <sheetName val="عمولات مستحقة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ورقة2"/>
      <sheetName val="ورقة1"/>
      <sheetName val="نموذج لموظفي المكتب"/>
      <sheetName val="قائمة الموظفين"/>
      <sheetName val="جدول بزيارات العملاء (2)"/>
      <sheetName val="عمولة صرف عقد جديد (2)"/>
      <sheetName val="عمولة صرف عقد جديد"/>
      <sheetName val="توزيع العمولات المستحقة"/>
      <sheetName val="نموذج أجازات"/>
      <sheetName val="ملفات بمستودع الاحساء"/>
      <sheetName val="مصروفات المكاتب"/>
      <sheetName val="صرف راتب"/>
      <sheetName val="تصفية مستحقات موظف (2)"/>
      <sheetName val="تصفية مستحقات نيكاسيو"/>
      <sheetName val="موقف المراجعة الدورية"/>
      <sheetName val="موقف المراجعة النهائي"/>
      <sheetName val="أتعاب مكتب الخبر"/>
      <sheetName val="كشف بعملاء المكتب"/>
      <sheetName val="بيانات عن العميل"/>
      <sheetName val="أسماء العملاء بالانجليزي"/>
      <sheetName val="توقيع ميزانيات"/>
      <sheetName val="كشف حساب العملاء"/>
      <sheetName val="جدول زمني"/>
      <sheetName val="نموذج إستلام سيارة"/>
      <sheetName val="مراسلات العملاء"/>
      <sheetName val="جدول زيارات الاسبوعي"/>
      <sheetName val="موقف العملاء12"/>
      <sheetName val="موقف العملاء"/>
      <sheetName val="إيرادات مكتب الخبر"/>
      <sheetName val="تقرير أعمال المكتب"/>
      <sheetName val="تفريغ كشف الحضور"/>
      <sheetName val="كشف الحضور"/>
      <sheetName val="تصريح تنقل"/>
      <sheetName val="نموذج أجازة"/>
      <sheetName val="تليفونات عملاء مكتب الخبر"/>
      <sheetName val="نصيب أتعاب الفروع"/>
      <sheetName val="تذكرة طائرة (E)"/>
      <sheetName val="تذكرة طائرة (3)"/>
      <sheetName val="تذكرة طائرة"/>
      <sheetName val="سند صرف فواتير"/>
      <sheetName val="نوع الخدمة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بيان العمل نيكاسيو"/>
      <sheetName val="بيان العمل نيكاسيو (2)"/>
      <sheetName val="بيان العمل الاسبوعي"/>
      <sheetName val="جدول بزيارات العملاء"/>
      <sheetName val="تذكرة طائرة (2)"/>
      <sheetName val="تصفية مستحقات موظف (3)"/>
      <sheetName val="تصفية مستحقات موظف"/>
      <sheetName val="عمولات مستحقة (2)"/>
      <sheetName val="عمولات مستحقة"/>
      <sheetName val="محضر الاجتماع الأسبوعي"/>
      <sheetName val="محضر الاجتماع الأسبوعي (3)"/>
      <sheetName val="محضر الاجتماع الأسبوعي (2)"/>
      <sheetName val="محضر الاجتماع الأسبوعي (4)"/>
      <sheetName val="محضر الاجتماع الأسبوعي (5)"/>
      <sheetName val="محضر الاجتماع الأسبوعي (6)"/>
      <sheetName val="محضر الاجتماع الأسبوعي (7)"/>
      <sheetName val="محضر الاجتماع الأسبوعي (8)"/>
      <sheetName val="عمولة صرف عقد جديد (3)"/>
      <sheetName val="عمولات مستحقة صابر المهدي"/>
      <sheetName val="عمولات مستحقة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قائمة التدفقات"/>
      <sheetName val="نبذة تاريخية"/>
      <sheetName val="5-3"/>
      <sheetName val="6"/>
      <sheetName val="9-7"/>
      <sheetName val="10"/>
      <sheetName val="13-11"/>
      <sheetName val="16-14"/>
      <sheetName val="إيضاح 15 (2)"/>
      <sheetName val="إيضاح 15 (3)"/>
      <sheetName val="كشف رقم 4"/>
      <sheetName val="كشف رقم 4 (2)"/>
      <sheetName val="إهلاك الأصول 2011 "/>
      <sheetName val="إهلاك الأصول 2008"/>
      <sheetName val="إهلاك الأصول 2007"/>
    </sheetNames>
    <sheetDataSet>
      <sheetData sheetId="0"/>
      <sheetData sheetId="1">
        <row r="7">
          <cell r="B7" t="str">
            <v xml:space="preserve">الأصول </v>
          </cell>
        </row>
      </sheetData>
      <sheetData sheetId="2">
        <row r="2">
          <cell r="B2" t="str">
            <v>شـركـة مـدارس الـتـربـيــة والـتـعـلـيــم الأهـلـيــة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الغلاف + الفهرس"/>
      <sheetName val="المركز المالي"/>
      <sheetName val="قائمة الدخل"/>
      <sheetName val="قائمة التغيرات"/>
      <sheetName val="التدفقات النقدية"/>
      <sheetName val="نبذة تاريخية"/>
      <sheetName val="إيضاح 3-4-5"/>
      <sheetName val="إيضاح 6"/>
      <sheetName val="إيضاح7-8-9"/>
      <sheetName val="إيضاح10 -11"/>
      <sheetName val="ميزان المراجعة"/>
      <sheetName val="القيو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أسماء ومسلسل العملاء "/>
      <sheetName val="ورقة2"/>
      <sheetName val="نموذج عهدة مستديمة"/>
      <sheetName val="نموذج عهدة مستديمة (2)"/>
      <sheetName val="نموذج لموظفي المكتب"/>
      <sheetName val="قائمة الموظفين"/>
      <sheetName val="عمولة صرف عقد جديد"/>
      <sheetName val="نموذج أجازات"/>
      <sheetName val="تابع ملفات المستودع"/>
      <sheetName val="ملفات بمستودع الاحساء"/>
      <sheetName val="بدل سكن"/>
      <sheetName val="صرف راتب"/>
      <sheetName val="تصفية مستحقات موظف"/>
      <sheetName val="موقف المراجعة الدورية"/>
      <sheetName val="موقف المراجعة النهائي"/>
      <sheetName val="بيانات عن العميل"/>
      <sheetName val="كشف حساب العملاء"/>
      <sheetName val="نموذج إستلام سيارة"/>
      <sheetName val="مراسلات العملاء"/>
      <sheetName val="جدول بزيارات العملاء"/>
      <sheetName val="جدول زيارات الاسبوعي"/>
      <sheetName val="بيان العمل الاسبوعي"/>
      <sheetName val="كشف بعملاء المكتب"/>
      <sheetName val="ملاحظات صابر"/>
      <sheetName val="موقف العملاء"/>
      <sheetName val="إيرادات مكتب الخبر"/>
      <sheetName val="التقرير الشهري المعدل"/>
      <sheetName val="تقرير أعمال المكتب"/>
      <sheetName val="تفريغ كشف الحضور"/>
      <sheetName val="كشف الحضور"/>
      <sheetName val="تصريح تنقل"/>
      <sheetName val="تليفونات عملاء مكتب الخبر"/>
      <sheetName val="تذكرة طائرة"/>
      <sheetName val="سند صرف فواتير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إيجار المكتب"/>
      <sheetName val="حساب مكتب الخبر لدى الفروع"/>
      <sheetName val="سند قيد يومية"/>
      <sheetName val="ورقة1"/>
      <sheetName val="نموذج إرسال الملفات للإرشيف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أسماء ومسلسل العملاء "/>
      <sheetName val="ورقة2"/>
      <sheetName val="نموذج عهدة مستديمة"/>
      <sheetName val="نموذج عهدة مستديمة (2)"/>
      <sheetName val="نموذج لموظفي المكتب"/>
      <sheetName val="قائمة الموظفين"/>
      <sheetName val="عمولة صرف عقد جديد"/>
      <sheetName val="نموذج أجازات"/>
      <sheetName val="تابع ملفات المستودع"/>
      <sheetName val="ملفات بمستودع الاحساء"/>
      <sheetName val="بدل سكن"/>
      <sheetName val="صرف راتب"/>
      <sheetName val="تصفية مستحقات موظف"/>
      <sheetName val="موقف المراجعة الدورية"/>
      <sheetName val="موقف المراجعة النهائي"/>
      <sheetName val="بيانات عن العميل"/>
      <sheetName val="كشف حساب العملاء"/>
      <sheetName val="نموذج إستلام سيارة"/>
      <sheetName val="مراسلات العملاء"/>
      <sheetName val="جدول بزيارات العملاء"/>
      <sheetName val="جدول زيارات الاسبوعي"/>
      <sheetName val="بيان العمل الاسبوعي"/>
      <sheetName val="كشف بعملاء المكتب"/>
      <sheetName val="ملاحظات صابر"/>
      <sheetName val="موقف العملاء"/>
      <sheetName val="إيرادات مكتب الخبر"/>
      <sheetName val="التقرير الشهري المعدل"/>
      <sheetName val="تقرير أعمال المكتب"/>
      <sheetName val="تفريغ كشف الحضور"/>
      <sheetName val="كشف الحضور"/>
      <sheetName val="تصريح تنقل"/>
      <sheetName val="تليفونات عملاء مكتب الخبر"/>
      <sheetName val="تذكرة طائرة"/>
      <sheetName val="سند صرف فواتير"/>
      <sheetName val="جرد مخزن"/>
      <sheetName val="كشف تفريغ"/>
      <sheetName val="جرد خزينة"/>
      <sheetName val="بيان القضايا المرسلة"/>
      <sheetName val="موقف أتعاب العملاء"/>
      <sheetName val="موقف أتعاب العمليات الخاصة"/>
      <sheetName val="أتعاب مسك الدفاتر"/>
      <sheetName val="إيجار المكتب"/>
      <sheetName val="حساب مكتب الخبر لدى الفروع"/>
      <sheetName val="سند قيد يومية"/>
      <sheetName val="ورقة1"/>
      <sheetName val="نموذج إرسال الملفات للإرشيف"/>
      <sheetName val="ورقة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rightToLeft="1" topLeftCell="B1" zoomScale="90" zoomScaleNormal="90" zoomScaleSheetLayoutView="110" zoomScalePageLayoutView="90" workbookViewId="0">
      <selection activeCell="B37" sqref="B37:E38"/>
    </sheetView>
  </sheetViews>
  <sheetFormatPr defaultColWidth="9.375" defaultRowHeight="20.25" x14ac:dyDescent="0.2"/>
  <cols>
    <col min="1" max="1" width="1.875" style="27" hidden="1" customWidth="1"/>
    <col min="2" max="2" width="49.125" style="27" customWidth="1"/>
    <col min="3" max="3" width="7.375" style="27" customWidth="1"/>
    <col min="4" max="4" width="1.75" style="27" customWidth="1"/>
    <col min="5" max="5" width="14.25" style="27" customWidth="1"/>
    <col min="6" max="6" width="2.375" style="27" customWidth="1"/>
    <col min="7" max="238" width="9.375" style="27"/>
    <col min="239" max="239" width="12.375" style="27" customWidth="1"/>
    <col min="240" max="240" width="31.875" style="27" customWidth="1"/>
    <col min="241" max="241" width="5" style="27" customWidth="1"/>
    <col min="242" max="242" width="1.875" style="27" customWidth="1"/>
    <col min="243" max="243" width="7.375" style="27" customWidth="1"/>
    <col min="244" max="244" width="2.375" style="27" customWidth="1"/>
    <col min="245" max="245" width="23" style="27" bestFit="1" customWidth="1"/>
    <col min="246" max="246" width="1.375" style="27" customWidth="1"/>
    <col min="247" max="247" width="23" style="27" bestFit="1" customWidth="1"/>
    <col min="248" max="248" width="1.375" style="27" customWidth="1"/>
    <col min="249" max="249" width="19.375" style="27" customWidth="1"/>
    <col min="250" max="250" width="29.375" style="27" customWidth="1"/>
    <col min="251" max="494" width="9.375" style="27"/>
    <col min="495" max="495" width="12.375" style="27" customWidth="1"/>
    <col min="496" max="496" width="31.875" style="27" customWidth="1"/>
    <col min="497" max="497" width="5" style="27" customWidth="1"/>
    <col min="498" max="498" width="1.875" style="27" customWidth="1"/>
    <col min="499" max="499" width="7.375" style="27" customWidth="1"/>
    <col min="500" max="500" width="2.375" style="27" customWidth="1"/>
    <col min="501" max="501" width="23" style="27" bestFit="1" customWidth="1"/>
    <col min="502" max="502" width="1.375" style="27" customWidth="1"/>
    <col min="503" max="503" width="23" style="27" bestFit="1" customWidth="1"/>
    <col min="504" max="504" width="1.375" style="27" customWidth="1"/>
    <col min="505" max="505" width="19.375" style="27" customWidth="1"/>
    <col min="506" max="506" width="29.375" style="27" customWidth="1"/>
    <col min="507" max="750" width="9.375" style="27"/>
    <col min="751" max="751" width="12.375" style="27" customWidth="1"/>
    <col min="752" max="752" width="31.875" style="27" customWidth="1"/>
    <col min="753" max="753" width="5" style="27" customWidth="1"/>
    <col min="754" max="754" width="1.875" style="27" customWidth="1"/>
    <col min="755" max="755" width="7.375" style="27" customWidth="1"/>
    <col min="756" max="756" width="2.375" style="27" customWidth="1"/>
    <col min="757" max="757" width="23" style="27" bestFit="1" customWidth="1"/>
    <col min="758" max="758" width="1.375" style="27" customWidth="1"/>
    <col min="759" max="759" width="23" style="27" bestFit="1" customWidth="1"/>
    <col min="760" max="760" width="1.375" style="27" customWidth="1"/>
    <col min="761" max="761" width="19.375" style="27" customWidth="1"/>
    <col min="762" max="762" width="29.375" style="27" customWidth="1"/>
    <col min="763" max="1006" width="9.375" style="27"/>
    <col min="1007" max="1007" width="12.375" style="27" customWidth="1"/>
    <col min="1008" max="1008" width="31.875" style="27" customWidth="1"/>
    <col min="1009" max="1009" width="5" style="27" customWidth="1"/>
    <col min="1010" max="1010" width="1.875" style="27" customWidth="1"/>
    <col min="1011" max="1011" width="7.375" style="27" customWidth="1"/>
    <col min="1012" max="1012" width="2.375" style="27" customWidth="1"/>
    <col min="1013" max="1013" width="23" style="27" bestFit="1" customWidth="1"/>
    <col min="1014" max="1014" width="1.375" style="27" customWidth="1"/>
    <col min="1015" max="1015" width="23" style="27" bestFit="1" customWidth="1"/>
    <col min="1016" max="1016" width="1.375" style="27" customWidth="1"/>
    <col min="1017" max="1017" width="19.375" style="27" customWidth="1"/>
    <col min="1018" max="1018" width="29.375" style="27" customWidth="1"/>
    <col min="1019" max="1262" width="9.375" style="27"/>
    <col min="1263" max="1263" width="12.375" style="27" customWidth="1"/>
    <col min="1264" max="1264" width="31.875" style="27" customWidth="1"/>
    <col min="1265" max="1265" width="5" style="27" customWidth="1"/>
    <col min="1266" max="1266" width="1.875" style="27" customWidth="1"/>
    <col min="1267" max="1267" width="7.375" style="27" customWidth="1"/>
    <col min="1268" max="1268" width="2.375" style="27" customWidth="1"/>
    <col min="1269" max="1269" width="23" style="27" bestFit="1" customWidth="1"/>
    <col min="1270" max="1270" width="1.375" style="27" customWidth="1"/>
    <col min="1271" max="1271" width="23" style="27" bestFit="1" customWidth="1"/>
    <col min="1272" max="1272" width="1.375" style="27" customWidth="1"/>
    <col min="1273" max="1273" width="19.375" style="27" customWidth="1"/>
    <col min="1274" max="1274" width="29.375" style="27" customWidth="1"/>
    <col min="1275" max="1518" width="9.375" style="27"/>
    <col min="1519" max="1519" width="12.375" style="27" customWidth="1"/>
    <col min="1520" max="1520" width="31.875" style="27" customWidth="1"/>
    <col min="1521" max="1521" width="5" style="27" customWidth="1"/>
    <col min="1522" max="1522" width="1.875" style="27" customWidth="1"/>
    <col min="1523" max="1523" width="7.375" style="27" customWidth="1"/>
    <col min="1524" max="1524" width="2.375" style="27" customWidth="1"/>
    <col min="1525" max="1525" width="23" style="27" bestFit="1" customWidth="1"/>
    <col min="1526" max="1526" width="1.375" style="27" customWidth="1"/>
    <col min="1527" max="1527" width="23" style="27" bestFit="1" customWidth="1"/>
    <col min="1528" max="1528" width="1.375" style="27" customWidth="1"/>
    <col min="1529" max="1529" width="19.375" style="27" customWidth="1"/>
    <col min="1530" max="1530" width="29.375" style="27" customWidth="1"/>
    <col min="1531" max="1774" width="9.375" style="27"/>
    <col min="1775" max="1775" width="12.375" style="27" customWidth="1"/>
    <col min="1776" max="1776" width="31.875" style="27" customWidth="1"/>
    <col min="1777" max="1777" width="5" style="27" customWidth="1"/>
    <col min="1778" max="1778" width="1.875" style="27" customWidth="1"/>
    <col min="1779" max="1779" width="7.375" style="27" customWidth="1"/>
    <col min="1780" max="1780" width="2.375" style="27" customWidth="1"/>
    <col min="1781" max="1781" width="23" style="27" bestFit="1" customWidth="1"/>
    <col min="1782" max="1782" width="1.375" style="27" customWidth="1"/>
    <col min="1783" max="1783" width="23" style="27" bestFit="1" customWidth="1"/>
    <col min="1784" max="1784" width="1.375" style="27" customWidth="1"/>
    <col min="1785" max="1785" width="19.375" style="27" customWidth="1"/>
    <col min="1786" max="1786" width="29.375" style="27" customWidth="1"/>
    <col min="1787" max="2030" width="9.375" style="27"/>
    <col min="2031" max="2031" width="12.375" style="27" customWidth="1"/>
    <col min="2032" max="2032" width="31.875" style="27" customWidth="1"/>
    <col min="2033" max="2033" width="5" style="27" customWidth="1"/>
    <col min="2034" max="2034" width="1.875" style="27" customWidth="1"/>
    <col min="2035" max="2035" width="7.375" style="27" customWidth="1"/>
    <col min="2036" max="2036" width="2.375" style="27" customWidth="1"/>
    <col min="2037" max="2037" width="23" style="27" bestFit="1" customWidth="1"/>
    <col min="2038" max="2038" width="1.375" style="27" customWidth="1"/>
    <col min="2039" max="2039" width="23" style="27" bestFit="1" customWidth="1"/>
    <col min="2040" max="2040" width="1.375" style="27" customWidth="1"/>
    <col min="2041" max="2041" width="19.375" style="27" customWidth="1"/>
    <col min="2042" max="2042" width="29.375" style="27" customWidth="1"/>
    <col min="2043" max="2286" width="9.375" style="27"/>
    <col min="2287" max="2287" width="12.375" style="27" customWidth="1"/>
    <col min="2288" max="2288" width="31.875" style="27" customWidth="1"/>
    <col min="2289" max="2289" width="5" style="27" customWidth="1"/>
    <col min="2290" max="2290" width="1.875" style="27" customWidth="1"/>
    <col min="2291" max="2291" width="7.375" style="27" customWidth="1"/>
    <col min="2292" max="2292" width="2.375" style="27" customWidth="1"/>
    <col min="2293" max="2293" width="23" style="27" bestFit="1" customWidth="1"/>
    <col min="2294" max="2294" width="1.375" style="27" customWidth="1"/>
    <col min="2295" max="2295" width="23" style="27" bestFit="1" customWidth="1"/>
    <col min="2296" max="2296" width="1.375" style="27" customWidth="1"/>
    <col min="2297" max="2297" width="19.375" style="27" customWidth="1"/>
    <col min="2298" max="2298" width="29.375" style="27" customWidth="1"/>
    <col min="2299" max="2542" width="9.375" style="27"/>
    <col min="2543" max="2543" width="12.375" style="27" customWidth="1"/>
    <col min="2544" max="2544" width="31.875" style="27" customWidth="1"/>
    <col min="2545" max="2545" width="5" style="27" customWidth="1"/>
    <col min="2546" max="2546" width="1.875" style="27" customWidth="1"/>
    <col min="2547" max="2547" width="7.375" style="27" customWidth="1"/>
    <col min="2548" max="2548" width="2.375" style="27" customWidth="1"/>
    <col min="2549" max="2549" width="23" style="27" bestFit="1" customWidth="1"/>
    <col min="2550" max="2550" width="1.375" style="27" customWidth="1"/>
    <col min="2551" max="2551" width="23" style="27" bestFit="1" customWidth="1"/>
    <col min="2552" max="2552" width="1.375" style="27" customWidth="1"/>
    <col min="2553" max="2553" width="19.375" style="27" customWidth="1"/>
    <col min="2554" max="2554" width="29.375" style="27" customWidth="1"/>
    <col min="2555" max="2798" width="9.375" style="27"/>
    <col min="2799" max="2799" width="12.375" style="27" customWidth="1"/>
    <col min="2800" max="2800" width="31.875" style="27" customWidth="1"/>
    <col min="2801" max="2801" width="5" style="27" customWidth="1"/>
    <col min="2802" max="2802" width="1.875" style="27" customWidth="1"/>
    <col min="2803" max="2803" width="7.375" style="27" customWidth="1"/>
    <col min="2804" max="2804" width="2.375" style="27" customWidth="1"/>
    <col min="2805" max="2805" width="23" style="27" bestFit="1" customWidth="1"/>
    <col min="2806" max="2806" width="1.375" style="27" customWidth="1"/>
    <col min="2807" max="2807" width="23" style="27" bestFit="1" customWidth="1"/>
    <col min="2808" max="2808" width="1.375" style="27" customWidth="1"/>
    <col min="2809" max="2809" width="19.375" style="27" customWidth="1"/>
    <col min="2810" max="2810" width="29.375" style="27" customWidth="1"/>
    <col min="2811" max="3054" width="9.375" style="27"/>
    <col min="3055" max="3055" width="12.375" style="27" customWidth="1"/>
    <col min="3056" max="3056" width="31.875" style="27" customWidth="1"/>
    <col min="3057" max="3057" width="5" style="27" customWidth="1"/>
    <col min="3058" max="3058" width="1.875" style="27" customWidth="1"/>
    <col min="3059" max="3059" width="7.375" style="27" customWidth="1"/>
    <col min="3060" max="3060" width="2.375" style="27" customWidth="1"/>
    <col min="3061" max="3061" width="23" style="27" bestFit="1" customWidth="1"/>
    <col min="3062" max="3062" width="1.375" style="27" customWidth="1"/>
    <col min="3063" max="3063" width="23" style="27" bestFit="1" customWidth="1"/>
    <col min="3064" max="3064" width="1.375" style="27" customWidth="1"/>
    <col min="3065" max="3065" width="19.375" style="27" customWidth="1"/>
    <col min="3066" max="3066" width="29.375" style="27" customWidth="1"/>
    <col min="3067" max="3310" width="9.375" style="27"/>
    <col min="3311" max="3311" width="12.375" style="27" customWidth="1"/>
    <col min="3312" max="3312" width="31.875" style="27" customWidth="1"/>
    <col min="3313" max="3313" width="5" style="27" customWidth="1"/>
    <col min="3314" max="3314" width="1.875" style="27" customWidth="1"/>
    <col min="3315" max="3315" width="7.375" style="27" customWidth="1"/>
    <col min="3316" max="3316" width="2.375" style="27" customWidth="1"/>
    <col min="3317" max="3317" width="23" style="27" bestFit="1" customWidth="1"/>
    <col min="3318" max="3318" width="1.375" style="27" customWidth="1"/>
    <col min="3319" max="3319" width="23" style="27" bestFit="1" customWidth="1"/>
    <col min="3320" max="3320" width="1.375" style="27" customWidth="1"/>
    <col min="3321" max="3321" width="19.375" style="27" customWidth="1"/>
    <col min="3322" max="3322" width="29.375" style="27" customWidth="1"/>
    <col min="3323" max="3566" width="9.375" style="27"/>
    <col min="3567" max="3567" width="12.375" style="27" customWidth="1"/>
    <col min="3568" max="3568" width="31.875" style="27" customWidth="1"/>
    <col min="3569" max="3569" width="5" style="27" customWidth="1"/>
    <col min="3570" max="3570" width="1.875" style="27" customWidth="1"/>
    <col min="3571" max="3571" width="7.375" style="27" customWidth="1"/>
    <col min="3572" max="3572" width="2.375" style="27" customWidth="1"/>
    <col min="3573" max="3573" width="23" style="27" bestFit="1" customWidth="1"/>
    <col min="3574" max="3574" width="1.375" style="27" customWidth="1"/>
    <col min="3575" max="3575" width="23" style="27" bestFit="1" customWidth="1"/>
    <col min="3576" max="3576" width="1.375" style="27" customWidth="1"/>
    <col min="3577" max="3577" width="19.375" style="27" customWidth="1"/>
    <col min="3578" max="3578" width="29.375" style="27" customWidth="1"/>
    <col min="3579" max="3822" width="9.375" style="27"/>
    <col min="3823" max="3823" width="12.375" style="27" customWidth="1"/>
    <col min="3824" max="3824" width="31.875" style="27" customWidth="1"/>
    <col min="3825" max="3825" width="5" style="27" customWidth="1"/>
    <col min="3826" max="3826" width="1.875" style="27" customWidth="1"/>
    <col min="3827" max="3827" width="7.375" style="27" customWidth="1"/>
    <col min="3828" max="3828" width="2.375" style="27" customWidth="1"/>
    <col min="3829" max="3829" width="23" style="27" bestFit="1" customWidth="1"/>
    <col min="3830" max="3830" width="1.375" style="27" customWidth="1"/>
    <col min="3831" max="3831" width="23" style="27" bestFit="1" customWidth="1"/>
    <col min="3832" max="3832" width="1.375" style="27" customWidth="1"/>
    <col min="3833" max="3833" width="19.375" style="27" customWidth="1"/>
    <col min="3834" max="3834" width="29.375" style="27" customWidth="1"/>
    <col min="3835" max="4078" width="9.375" style="27"/>
    <col min="4079" max="4079" width="12.375" style="27" customWidth="1"/>
    <col min="4080" max="4080" width="31.875" style="27" customWidth="1"/>
    <col min="4081" max="4081" width="5" style="27" customWidth="1"/>
    <col min="4082" max="4082" width="1.875" style="27" customWidth="1"/>
    <col min="4083" max="4083" width="7.375" style="27" customWidth="1"/>
    <col min="4084" max="4084" width="2.375" style="27" customWidth="1"/>
    <col min="4085" max="4085" width="23" style="27" bestFit="1" customWidth="1"/>
    <col min="4086" max="4086" width="1.375" style="27" customWidth="1"/>
    <col min="4087" max="4087" width="23" style="27" bestFit="1" customWidth="1"/>
    <col min="4088" max="4088" width="1.375" style="27" customWidth="1"/>
    <col min="4089" max="4089" width="19.375" style="27" customWidth="1"/>
    <col min="4090" max="4090" width="29.375" style="27" customWidth="1"/>
    <col min="4091" max="4334" width="9.375" style="27"/>
    <col min="4335" max="4335" width="12.375" style="27" customWidth="1"/>
    <col min="4336" max="4336" width="31.875" style="27" customWidth="1"/>
    <col min="4337" max="4337" width="5" style="27" customWidth="1"/>
    <col min="4338" max="4338" width="1.875" style="27" customWidth="1"/>
    <col min="4339" max="4339" width="7.375" style="27" customWidth="1"/>
    <col min="4340" max="4340" width="2.375" style="27" customWidth="1"/>
    <col min="4341" max="4341" width="23" style="27" bestFit="1" customWidth="1"/>
    <col min="4342" max="4342" width="1.375" style="27" customWidth="1"/>
    <col min="4343" max="4343" width="23" style="27" bestFit="1" customWidth="1"/>
    <col min="4344" max="4344" width="1.375" style="27" customWidth="1"/>
    <col min="4345" max="4345" width="19.375" style="27" customWidth="1"/>
    <col min="4346" max="4346" width="29.375" style="27" customWidth="1"/>
    <col min="4347" max="4590" width="9.375" style="27"/>
    <col min="4591" max="4591" width="12.375" style="27" customWidth="1"/>
    <col min="4592" max="4592" width="31.875" style="27" customWidth="1"/>
    <col min="4593" max="4593" width="5" style="27" customWidth="1"/>
    <col min="4594" max="4594" width="1.875" style="27" customWidth="1"/>
    <col min="4595" max="4595" width="7.375" style="27" customWidth="1"/>
    <col min="4596" max="4596" width="2.375" style="27" customWidth="1"/>
    <col min="4597" max="4597" width="23" style="27" bestFit="1" customWidth="1"/>
    <col min="4598" max="4598" width="1.375" style="27" customWidth="1"/>
    <col min="4599" max="4599" width="23" style="27" bestFit="1" customWidth="1"/>
    <col min="4600" max="4600" width="1.375" style="27" customWidth="1"/>
    <col min="4601" max="4601" width="19.375" style="27" customWidth="1"/>
    <col min="4602" max="4602" width="29.375" style="27" customWidth="1"/>
    <col min="4603" max="4846" width="9.375" style="27"/>
    <col min="4847" max="4847" width="12.375" style="27" customWidth="1"/>
    <col min="4848" max="4848" width="31.875" style="27" customWidth="1"/>
    <col min="4849" max="4849" width="5" style="27" customWidth="1"/>
    <col min="4850" max="4850" width="1.875" style="27" customWidth="1"/>
    <col min="4851" max="4851" width="7.375" style="27" customWidth="1"/>
    <col min="4852" max="4852" width="2.375" style="27" customWidth="1"/>
    <col min="4853" max="4853" width="23" style="27" bestFit="1" customWidth="1"/>
    <col min="4854" max="4854" width="1.375" style="27" customWidth="1"/>
    <col min="4855" max="4855" width="23" style="27" bestFit="1" customWidth="1"/>
    <col min="4856" max="4856" width="1.375" style="27" customWidth="1"/>
    <col min="4857" max="4857" width="19.375" style="27" customWidth="1"/>
    <col min="4858" max="4858" width="29.375" style="27" customWidth="1"/>
    <col min="4859" max="5102" width="9.375" style="27"/>
    <col min="5103" max="5103" width="12.375" style="27" customWidth="1"/>
    <col min="5104" max="5104" width="31.875" style="27" customWidth="1"/>
    <col min="5105" max="5105" width="5" style="27" customWidth="1"/>
    <col min="5106" max="5106" width="1.875" style="27" customWidth="1"/>
    <col min="5107" max="5107" width="7.375" style="27" customWidth="1"/>
    <col min="5108" max="5108" width="2.375" style="27" customWidth="1"/>
    <col min="5109" max="5109" width="23" style="27" bestFit="1" customWidth="1"/>
    <col min="5110" max="5110" width="1.375" style="27" customWidth="1"/>
    <col min="5111" max="5111" width="23" style="27" bestFit="1" customWidth="1"/>
    <col min="5112" max="5112" width="1.375" style="27" customWidth="1"/>
    <col min="5113" max="5113" width="19.375" style="27" customWidth="1"/>
    <col min="5114" max="5114" width="29.375" style="27" customWidth="1"/>
    <col min="5115" max="5358" width="9.375" style="27"/>
    <col min="5359" max="5359" width="12.375" style="27" customWidth="1"/>
    <col min="5360" max="5360" width="31.875" style="27" customWidth="1"/>
    <col min="5361" max="5361" width="5" style="27" customWidth="1"/>
    <col min="5362" max="5362" width="1.875" style="27" customWidth="1"/>
    <col min="5363" max="5363" width="7.375" style="27" customWidth="1"/>
    <col min="5364" max="5364" width="2.375" style="27" customWidth="1"/>
    <col min="5365" max="5365" width="23" style="27" bestFit="1" customWidth="1"/>
    <col min="5366" max="5366" width="1.375" style="27" customWidth="1"/>
    <col min="5367" max="5367" width="23" style="27" bestFit="1" customWidth="1"/>
    <col min="5368" max="5368" width="1.375" style="27" customWidth="1"/>
    <col min="5369" max="5369" width="19.375" style="27" customWidth="1"/>
    <col min="5370" max="5370" width="29.375" style="27" customWidth="1"/>
    <col min="5371" max="5614" width="9.375" style="27"/>
    <col min="5615" max="5615" width="12.375" style="27" customWidth="1"/>
    <col min="5616" max="5616" width="31.875" style="27" customWidth="1"/>
    <col min="5617" max="5617" width="5" style="27" customWidth="1"/>
    <col min="5618" max="5618" width="1.875" style="27" customWidth="1"/>
    <col min="5619" max="5619" width="7.375" style="27" customWidth="1"/>
    <col min="5620" max="5620" width="2.375" style="27" customWidth="1"/>
    <col min="5621" max="5621" width="23" style="27" bestFit="1" customWidth="1"/>
    <col min="5622" max="5622" width="1.375" style="27" customWidth="1"/>
    <col min="5623" max="5623" width="23" style="27" bestFit="1" customWidth="1"/>
    <col min="5624" max="5624" width="1.375" style="27" customWidth="1"/>
    <col min="5625" max="5625" width="19.375" style="27" customWidth="1"/>
    <col min="5626" max="5626" width="29.375" style="27" customWidth="1"/>
    <col min="5627" max="5870" width="9.375" style="27"/>
    <col min="5871" max="5871" width="12.375" style="27" customWidth="1"/>
    <col min="5872" max="5872" width="31.875" style="27" customWidth="1"/>
    <col min="5873" max="5873" width="5" style="27" customWidth="1"/>
    <col min="5874" max="5874" width="1.875" style="27" customWidth="1"/>
    <col min="5875" max="5875" width="7.375" style="27" customWidth="1"/>
    <col min="5876" max="5876" width="2.375" style="27" customWidth="1"/>
    <col min="5877" max="5877" width="23" style="27" bestFit="1" customWidth="1"/>
    <col min="5878" max="5878" width="1.375" style="27" customWidth="1"/>
    <col min="5879" max="5879" width="23" style="27" bestFit="1" customWidth="1"/>
    <col min="5880" max="5880" width="1.375" style="27" customWidth="1"/>
    <col min="5881" max="5881" width="19.375" style="27" customWidth="1"/>
    <col min="5882" max="5882" width="29.375" style="27" customWidth="1"/>
    <col min="5883" max="6126" width="9.375" style="27"/>
    <col min="6127" max="6127" width="12.375" style="27" customWidth="1"/>
    <col min="6128" max="6128" width="31.875" style="27" customWidth="1"/>
    <col min="6129" max="6129" width="5" style="27" customWidth="1"/>
    <col min="6130" max="6130" width="1.875" style="27" customWidth="1"/>
    <col min="6131" max="6131" width="7.375" style="27" customWidth="1"/>
    <col min="6132" max="6132" width="2.375" style="27" customWidth="1"/>
    <col min="6133" max="6133" width="23" style="27" bestFit="1" customWidth="1"/>
    <col min="6134" max="6134" width="1.375" style="27" customWidth="1"/>
    <col min="6135" max="6135" width="23" style="27" bestFit="1" customWidth="1"/>
    <col min="6136" max="6136" width="1.375" style="27" customWidth="1"/>
    <col min="6137" max="6137" width="19.375" style="27" customWidth="1"/>
    <col min="6138" max="6138" width="29.375" style="27" customWidth="1"/>
    <col min="6139" max="6382" width="9.375" style="27"/>
    <col min="6383" max="6383" width="12.375" style="27" customWidth="1"/>
    <col min="6384" max="6384" width="31.875" style="27" customWidth="1"/>
    <col min="6385" max="6385" width="5" style="27" customWidth="1"/>
    <col min="6386" max="6386" width="1.875" style="27" customWidth="1"/>
    <col min="6387" max="6387" width="7.375" style="27" customWidth="1"/>
    <col min="6388" max="6388" width="2.375" style="27" customWidth="1"/>
    <col min="6389" max="6389" width="23" style="27" bestFit="1" customWidth="1"/>
    <col min="6390" max="6390" width="1.375" style="27" customWidth="1"/>
    <col min="6391" max="6391" width="23" style="27" bestFit="1" customWidth="1"/>
    <col min="6392" max="6392" width="1.375" style="27" customWidth="1"/>
    <col min="6393" max="6393" width="19.375" style="27" customWidth="1"/>
    <col min="6394" max="6394" width="29.375" style="27" customWidth="1"/>
    <col min="6395" max="6638" width="9.375" style="27"/>
    <col min="6639" max="6639" width="12.375" style="27" customWidth="1"/>
    <col min="6640" max="6640" width="31.875" style="27" customWidth="1"/>
    <col min="6641" max="6641" width="5" style="27" customWidth="1"/>
    <col min="6642" max="6642" width="1.875" style="27" customWidth="1"/>
    <col min="6643" max="6643" width="7.375" style="27" customWidth="1"/>
    <col min="6644" max="6644" width="2.375" style="27" customWidth="1"/>
    <col min="6645" max="6645" width="23" style="27" bestFit="1" customWidth="1"/>
    <col min="6646" max="6646" width="1.375" style="27" customWidth="1"/>
    <col min="6647" max="6647" width="23" style="27" bestFit="1" customWidth="1"/>
    <col min="6648" max="6648" width="1.375" style="27" customWidth="1"/>
    <col min="6649" max="6649" width="19.375" style="27" customWidth="1"/>
    <col min="6650" max="6650" width="29.375" style="27" customWidth="1"/>
    <col min="6651" max="6894" width="9.375" style="27"/>
    <col min="6895" max="6895" width="12.375" style="27" customWidth="1"/>
    <col min="6896" max="6896" width="31.875" style="27" customWidth="1"/>
    <col min="6897" max="6897" width="5" style="27" customWidth="1"/>
    <col min="6898" max="6898" width="1.875" style="27" customWidth="1"/>
    <col min="6899" max="6899" width="7.375" style="27" customWidth="1"/>
    <col min="6900" max="6900" width="2.375" style="27" customWidth="1"/>
    <col min="6901" max="6901" width="23" style="27" bestFit="1" customWidth="1"/>
    <col min="6902" max="6902" width="1.375" style="27" customWidth="1"/>
    <col min="6903" max="6903" width="23" style="27" bestFit="1" customWidth="1"/>
    <col min="6904" max="6904" width="1.375" style="27" customWidth="1"/>
    <col min="6905" max="6905" width="19.375" style="27" customWidth="1"/>
    <col min="6906" max="6906" width="29.375" style="27" customWidth="1"/>
    <col min="6907" max="7150" width="9.375" style="27"/>
    <col min="7151" max="7151" width="12.375" style="27" customWidth="1"/>
    <col min="7152" max="7152" width="31.875" style="27" customWidth="1"/>
    <col min="7153" max="7153" width="5" style="27" customWidth="1"/>
    <col min="7154" max="7154" width="1.875" style="27" customWidth="1"/>
    <col min="7155" max="7155" width="7.375" style="27" customWidth="1"/>
    <col min="7156" max="7156" width="2.375" style="27" customWidth="1"/>
    <col min="7157" max="7157" width="23" style="27" bestFit="1" customWidth="1"/>
    <col min="7158" max="7158" width="1.375" style="27" customWidth="1"/>
    <col min="7159" max="7159" width="23" style="27" bestFit="1" customWidth="1"/>
    <col min="7160" max="7160" width="1.375" style="27" customWidth="1"/>
    <col min="7161" max="7161" width="19.375" style="27" customWidth="1"/>
    <col min="7162" max="7162" width="29.375" style="27" customWidth="1"/>
    <col min="7163" max="7406" width="9.375" style="27"/>
    <col min="7407" max="7407" width="12.375" style="27" customWidth="1"/>
    <col min="7408" max="7408" width="31.875" style="27" customWidth="1"/>
    <col min="7409" max="7409" width="5" style="27" customWidth="1"/>
    <col min="7410" max="7410" width="1.875" style="27" customWidth="1"/>
    <col min="7411" max="7411" width="7.375" style="27" customWidth="1"/>
    <col min="7412" max="7412" width="2.375" style="27" customWidth="1"/>
    <col min="7413" max="7413" width="23" style="27" bestFit="1" customWidth="1"/>
    <col min="7414" max="7414" width="1.375" style="27" customWidth="1"/>
    <col min="7415" max="7415" width="23" style="27" bestFit="1" customWidth="1"/>
    <col min="7416" max="7416" width="1.375" style="27" customWidth="1"/>
    <col min="7417" max="7417" width="19.375" style="27" customWidth="1"/>
    <col min="7418" max="7418" width="29.375" style="27" customWidth="1"/>
    <col min="7419" max="7662" width="9.375" style="27"/>
    <col min="7663" max="7663" width="12.375" style="27" customWidth="1"/>
    <col min="7664" max="7664" width="31.875" style="27" customWidth="1"/>
    <col min="7665" max="7665" width="5" style="27" customWidth="1"/>
    <col min="7666" max="7666" width="1.875" style="27" customWidth="1"/>
    <col min="7667" max="7667" width="7.375" style="27" customWidth="1"/>
    <col min="7668" max="7668" width="2.375" style="27" customWidth="1"/>
    <col min="7669" max="7669" width="23" style="27" bestFit="1" customWidth="1"/>
    <col min="7670" max="7670" width="1.375" style="27" customWidth="1"/>
    <col min="7671" max="7671" width="23" style="27" bestFit="1" customWidth="1"/>
    <col min="7672" max="7672" width="1.375" style="27" customWidth="1"/>
    <col min="7673" max="7673" width="19.375" style="27" customWidth="1"/>
    <col min="7674" max="7674" width="29.375" style="27" customWidth="1"/>
    <col min="7675" max="7918" width="9.375" style="27"/>
    <col min="7919" max="7919" width="12.375" style="27" customWidth="1"/>
    <col min="7920" max="7920" width="31.875" style="27" customWidth="1"/>
    <col min="7921" max="7921" width="5" style="27" customWidth="1"/>
    <col min="7922" max="7922" width="1.875" style="27" customWidth="1"/>
    <col min="7923" max="7923" width="7.375" style="27" customWidth="1"/>
    <col min="7924" max="7924" width="2.375" style="27" customWidth="1"/>
    <col min="7925" max="7925" width="23" style="27" bestFit="1" customWidth="1"/>
    <col min="7926" max="7926" width="1.375" style="27" customWidth="1"/>
    <col min="7927" max="7927" width="23" style="27" bestFit="1" customWidth="1"/>
    <col min="7928" max="7928" width="1.375" style="27" customWidth="1"/>
    <col min="7929" max="7929" width="19.375" style="27" customWidth="1"/>
    <col min="7930" max="7930" width="29.375" style="27" customWidth="1"/>
    <col min="7931" max="8174" width="9.375" style="27"/>
    <col min="8175" max="8175" width="12.375" style="27" customWidth="1"/>
    <col min="8176" max="8176" width="31.875" style="27" customWidth="1"/>
    <col min="8177" max="8177" width="5" style="27" customWidth="1"/>
    <col min="8178" max="8178" width="1.875" style="27" customWidth="1"/>
    <col min="8179" max="8179" width="7.375" style="27" customWidth="1"/>
    <col min="8180" max="8180" width="2.375" style="27" customWidth="1"/>
    <col min="8181" max="8181" width="23" style="27" bestFit="1" customWidth="1"/>
    <col min="8182" max="8182" width="1.375" style="27" customWidth="1"/>
    <col min="8183" max="8183" width="23" style="27" bestFit="1" customWidth="1"/>
    <col min="8184" max="8184" width="1.375" style="27" customWidth="1"/>
    <col min="8185" max="8185" width="19.375" style="27" customWidth="1"/>
    <col min="8186" max="8186" width="29.375" style="27" customWidth="1"/>
    <col min="8187" max="8430" width="9.375" style="27"/>
    <col min="8431" max="8431" width="12.375" style="27" customWidth="1"/>
    <col min="8432" max="8432" width="31.875" style="27" customWidth="1"/>
    <col min="8433" max="8433" width="5" style="27" customWidth="1"/>
    <col min="8434" max="8434" width="1.875" style="27" customWidth="1"/>
    <col min="8435" max="8435" width="7.375" style="27" customWidth="1"/>
    <col min="8436" max="8436" width="2.375" style="27" customWidth="1"/>
    <col min="8437" max="8437" width="23" style="27" bestFit="1" customWidth="1"/>
    <col min="8438" max="8438" width="1.375" style="27" customWidth="1"/>
    <col min="8439" max="8439" width="23" style="27" bestFit="1" customWidth="1"/>
    <col min="8440" max="8440" width="1.375" style="27" customWidth="1"/>
    <col min="8441" max="8441" width="19.375" style="27" customWidth="1"/>
    <col min="8442" max="8442" width="29.375" style="27" customWidth="1"/>
    <col min="8443" max="8686" width="9.375" style="27"/>
    <col min="8687" max="8687" width="12.375" style="27" customWidth="1"/>
    <col min="8688" max="8688" width="31.875" style="27" customWidth="1"/>
    <col min="8689" max="8689" width="5" style="27" customWidth="1"/>
    <col min="8690" max="8690" width="1.875" style="27" customWidth="1"/>
    <col min="8691" max="8691" width="7.375" style="27" customWidth="1"/>
    <col min="8692" max="8692" width="2.375" style="27" customWidth="1"/>
    <col min="8693" max="8693" width="23" style="27" bestFit="1" customWidth="1"/>
    <col min="8694" max="8694" width="1.375" style="27" customWidth="1"/>
    <col min="8695" max="8695" width="23" style="27" bestFit="1" customWidth="1"/>
    <col min="8696" max="8696" width="1.375" style="27" customWidth="1"/>
    <col min="8697" max="8697" width="19.375" style="27" customWidth="1"/>
    <col min="8698" max="8698" width="29.375" style="27" customWidth="1"/>
    <col min="8699" max="8942" width="9.375" style="27"/>
    <col min="8943" max="8943" width="12.375" style="27" customWidth="1"/>
    <col min="8944" max="8944" width="31.875" style="27" customWidth="1"/>
    <col min="8945" max="8945" width="5" style="27" customWidth="1"/>
    <col min="8946" max="8946" width="1.875" style="27" customWidth="1"/>
    <col min="8947" max="8947" width="7.375" style="27" customWidth="1"/>
    <col min="8948" max="8948" width="2.375" style="27" customWidth="1"/>
    <col min="8949" max="8949" width="23" style="27" bestFit="1" customWidth="1"/>
    <col min="8950" max="8950" width="1.375" style="27" customWidth="1"/>
    <col min="8951" max="8951" width="23" style="27" bestFit="1" customWidth="1"/>
    <col min="8952" max="8952" width="1.375" style="27" customWidth="1"/>
    <col min="8953" max="8953" width="19.375" style="27" customWidth="1"/>
    <col min="8954" max="8954" width="29.375" style="27" customWidth="1"/>
    <col min="8955" max="9198" width="9.375" style="27"/>
    <col min="9199" max="9199" width="12.375" style="27" customWidth="1"/>
    <col min="9200" max="9200" width="31.875" style="27" customWidth="1"/>
    <col min="9201" max="9201" width="5" style="27" customWidth="1"/>
    <col min="9202" max="9202" width="1.875" style="27" customWidth="1"/>
    <col min="9203" max="9203" width="7.375" style="27" customWidth="1"/>
    <col min="9204" max="9204" width="2.375" style="27" customWidth="1"/>
    <col min="9205" max="9205" width="23" style="27" bestFit="1" customWidth="1"/>
    <col min="9206" max="9206" width="1.375" style="27" customWidth="1"/>
    <col min="9207" max="9207" width="23" style="27" bestFit="1" customWidth="1"/>
    <col min="9208" max="9208" width="1.375" style="27" customWidth="1"/>
    <col min="9209" max="9209" width="19.375" style="27" customWidth="1"/>
    <col min="9210" max="9210" width="29.375" style="27" customWidth="1"/>
    <col min="9211" max="9454" width="9.375" style="27"/>
    <col min="9455" max="9455" width="12.375" style="27" customWidth="1"/>
    <col min="9456" max="9456" width="31.875" style="27" customWidth="1"/>
    <col min="9457" max="9457" width="5" style="27" customWidth="1"/>
    <col min="9458" max="9458" width="1.875" style="27" customWidth="1"/>
    <col min="9459" max="9459" width="7.375" style="27" customWidth="1"/>
    <col min="9460" max="9460" width="2.375" style="27" customWidth="1"/>
    <col min="9461" max="9461" width="23" style="27" bestFit="1" customWidth="1"/>
    <col min="9462" max="9462" width="1.375" style="27" customWidth="1"/>
    <col min="9463" max="9463" width="23" style="27" bestFit="1" customWidth="1"/>
    <col min="9464" max="9464" width="1.375" style="27" customWidth="1"/>
    <col min="9465" max="9465" width="19.375" style="27" customWidth="1"/>
    <col min="9466" max="9466" width="29.375" style="27" customWidth="1"/>
    <col min="9467" max="9710" width="9.375" style="27"/>
    <col min="9711" max="9711" width="12.375" style="27" customWidth="1"/>
    <col min="9712" max="9712" width="31.875" style="27" customWidth="1"/>
    <col min="9713" max="9713" width="5" style="27" customWidth="1"/>
    <col min="9714" max="9714" width="1.875" style="27" customWidth="1"/>
    <col min="9715" max="9715" width="7.375" style="27" customWidth="1"/>
    <col min="9716" max="9716" width="2.375" style="27" customWidth="1"/>
    <col min="9717" max="9717" width="23" style="27" bestFit="1" customWidth="1"/>
    <col min="9718" max="9718" width="1.375" style="27" customWidth="1"/>
    <col min="9719" max="9719" width="23" style="27" bestFit="1" customWidth="1"/>
    <col min="9720" max="9720" width="1.375" style="27" customWidth="1"/>
    <col min="9721" max="9721" width="19.375" style="27" customWidth="1"/>
    <col min="9722" max="9722" width="29.375" style="27" customWidth="1"/>
    <col min="9723" max="9966" width="9.375" style="27"/>
    <col min="9967" max="9967" width="12.375" style="27" customWidth="1"/>
    <col min="9968" max="9968" width="31.875" style="27" customWidth="1"/>
    <col min="9969" max="9969" width="5" style="27" customWidth="1"/>
    <col min="9970" max="9970" width="1.875" style="27" customWidth="1"/>
    <col min="9971" max="9971" width="7.375" style="27" customWidth="1"/>
    <col min="9972" max="9972" width="2.375" style="27" customWidth="1"/>
    <col min="9973" max="9973" width="23" style="27" bestFit="1" customWidth="1"/>
    <col min="9974" max="9974" width="1.375" style="27" customWidth="1"/>
    <col min="9975" max="9975" width="23" style="27" bestFit="1" customWidth="1"/>
    <col min="9976" max="9976" width="1.375" style="27" customWidth="1"/>
    <col min="9977" max="9977" width="19.375" style="27" customWidth="1"/>
    <col min="9978" max="9978" width="29.375" style="27" customWidth="1"/>
    <col min="9979" max="10222" width="9.375" style="27"/>
    <col min="10223" max="10223" width="12.375" style="27" customWidth="1"/>
    <col min="10224" max="10224" width="31.875" style="27" customWidth="1"/>
    <col min="10225" max="10225" width="5" style="27" customWidth="1"/>
    <col min="10226" max="10226" width="1.875" style="27" customWidth="1"/>
    <col min="10227" max="10227" width="7.375" style="27" customWidth="1"/>
    <col min="10228" max="10228" width="2.375" style="27" customWidth="1"/>
    <col min="10229" max="10229" width="23" style="27" bestFit="1" customWidth="1"/>
    <col min="10230" max="10230" width="1.375" style="27" customWidth="1"/>
    <col min="10231" max="10231" width="23" style="27" bestFit="1" customWidth="1"/>
    <col min="10232" max="10232" width="1.375" style="27" customWidth="1"/>
    <col min="10233" max="10233" width="19.375" style="27" customWidth="1"/>
    <col min="10234" max="10234" width="29.375" style="27" customWidth="1"/>
    <col min="10235" max="10478" width="9.375" style="27"/>
    <col min="10479" max="10479" width="12.375" style="27" customWidth="1"/>
    <col min="10480" max="10480" width="31.875" style="27" customWidth="1"/>
    <col min="10481" max="10481" width="5" style="27" customWidth="1"/>
    <col min="10482" max="10482" width="1.875" style="27" customWidth="1"/>
    <col min="10483" max="10483" width="7.375" style="27" customWidth="1"/>
    <col min="10484" max="10484" width="2.375" style="27" customWidth="1"/>
    <col min="10485" max="10485" width="23" style="27" bestFit="1" customWidth="1"/>
    <col min="10486" max="10486" width="1.375" style="27" customWidth="1"/>
    <col min="10487" max="10487" width="23" style="27" bestFit="1" customWidth="1"/>
    <col min="10488" max="10488" width="1.375" style="27" customWidth="1"/>
    <col min="10489" max="10489" width="19.375" style="27" customWidth="1"/>
    <col min="10490" max="10490" width="29.375" style="27" customWidth="1"/>
    <col min="10491" max="10734" width="9.375" style="27"/>
    <col min="10735" max="10735" width="12.375" style="27" customWidth="1"/>
    <col min="10736" max="10736" width="31.875" style="27" customWidth="1"/>
    <col min="10737" max="10737" width="5" style="27" customWidth="1"/>
    <col min="10738" max="10738" width="1.875" style="27" customWidth="1"/>
    <col min="10739" max="10739" width="7.375" style="27" customWidth="1"/>
    <col min="10740" max="10740" width="2.375" style="27" customWidth="1"/>
    <col min="10741" max="10741" width="23" style="27" bestFit="1" customWidth="1"/>
    <col min="10742" max="10742" width="1.375" style="27" customWidth="1"/>
    <col min="10743" max="10743" width="23" style="27" bestFit="1" customWidth="1"/>
    <col min="10744" max="10744" width="1.375" style="27" customWidth="1"/>
    <col min="10745" max="10745" width="19.375" style="27" customWidth="1"/>
    <col min="10746" max="10746" width="29.375" style="27" customWidth="1"/>
    <col min="10747" max="10990" width="9.375" style="27"/>
    <col min="10991" max="10991" width="12.375" style="27" customWidth="1"/>
    <col min="10992" max="10992" width="31.875" style="27" customWidth="1"/>
    <col min="10993" max="10993" width="5" style="27" customWidth="1"/>
    <col min="10994" max="10994" width="1.875" style="27" customWidth="1"/>
    <col min="10995" max="10995" width="7.375" style="27" customWidth="1"/>
    <col min="10996" max="10996" width="2.375" style="27" customWidth="1"/>
    <col min="10997" max="10997" width="23" style="27" bestFit="1" customWidth="1"/>
    <col min="10998" max="10998" width="1.375" style="27" customWidth="1"/>
    <col min="10999" max="10999" width="23" style="27" bestFit="1" customWidth="1"/>
    <col min="11000" max="11000" width="1.375" style="27" customWidth="1"/>
    <col min="11001" max="11001" width="19.375" style="27" customWidth="1"/>
    <col min="11002" max="11002" width="29.375" style="27" customWidth="1"/>
    <col min="11003" max="11246" width="9.375" style="27"/>
    <col min="11247" max="11247" width="12.375" style="27" customWidth="1"/>
    <col min="11248" max="11248" width="31.875" style="27" customWidth="1"/>
    <col min="11249" max="11249" width="5" style="27" customWidth="1"/>
    <col min="11250" max="11250" width="1.875" style="27" customWidth="1"/>
    <col min="11251" max="11251" width="7.375" style="27" customWidth="1"/>
    <col min="11252" max="11252" width="2.375" style="27" customWidth="1"/>
    <col min="11253" max="11253" width="23" style="27" bestFit="1" customWidth="1"/>
    <col min="11254" max="11254" width="1.375" style="27" customWidth="1"/>
    <col min="11255" max="11255" width="23" style="27" bestFit="1" customWidth="1"/>
    <col min="11256" max="11256" width="1.375" style="27" customWidth="1"/>
    <col min="11257" max="11257" width="19.375" style="27" customWidth="1"/>
    <col min="11258" max="11258" width="29.375" style="27" customWidth="1"/>
    <col min="11259" max="11502" width="9.375" style="27"/>
    <col min="11503" max="11503" width="12.375" style="27" customWidth="1"/>
    <col min="11504" max="11504" width="31.875" style="27" customWidth="1"/>
    <col min="11505" max="11505" width="5" style="27" customWidth="1"/>
    <col min="11506" max="11506" width="1.875" style="27" customWidth="1"/>
    <col min="11507" max="11507" width="7.375" style="27" customWidth="1"/>
    <col min="11508" max="11508" width="2.375" style="27" customWidth="1"/>
    <col min="11509" max="11509" width="23" style="27" bestFit="1" customWidth="1"/>
    <col min="11510" max="11510" width="1.375" style="27" customWidth="1"/>
    <col min="11511" max="11511" width="23" style="27" bestFit="1" customWidth="1"/>
    <col min="11512" max="11512" width="1.375" style="27" customWidth="1"/>
    <col min="11513" max="11513" width="19.375" style="27" customWidth="1"/>
    <col min="11514" max="11514" width="29.375" style="27" customWidth="1"/>
    <col min="11515" max="11758" width="9.375" style="27"/>
    <col min="11759" max="11759" width="12.375" style="27" customWidth="1"/>
    <col min="11760" max="11760" width="31.875" style="27" customWidth="1"/>
    <col min="11761" max="11761" width="5" style="27" customWidth="1"/>
    <col min="11762" max="11762" width="1.875" style="27" customWidth="1"/>
    <col min="11763" max="11763" width="7.375" style="27" customWidth="1"/>
    <col min="11764" max="11764" width="2.375" style="27" customWidth="1"/>
    <col min="11765" max="11765" width="23" style="27" bestFit="1" customWidth="1"/>
    <col min="11766" max="11766" width="1.375" style="27" customWidth="1"/>
    <col min="11767" max="11767" width="23" style="27" bestFit="1" customWidth="1"/>
    <col min="11768" max="11768" width="1.375" style="27" customWidth="1"/>
    <col min="11769" max="11769" width="19.375" style="27" customWidth="1"/>
    <col min="11770" max="11770" width="29.375" style="27" customWidth="1"/>
    <col min="11771" max="12014" width="9.375" style="27"/>
    <col min="12015" max="12015" width="12.375" style="27" customWidth="1"/>
    <col min="12016" max="12016" width="31.875" style="27" customWidth="1"/>
    <col min="12017" max="12017" width="5" style="27" customWidth="1"/>
    <col min="12018" max="12018" width="1.875" style="27" customWidth="1"/>
    <col min="12019" max="12019" width="7.375" style="27" customWidth="1"/>
    <col min="12020" max="12020" width="2.375" style="27" customWidth="1"/>
    <col min="12021" max="12021" width="23" style="27" bestFit="1" customWidth="1"/>
    <col min="12022" max="12022" width="1.375" style="27" customWidth="1"/>
    <col min="12023" max="12023" width="23" style="27" bestFit="1" customWidth="1"/>
    <col min="12024" max="12024" width="1.375" style="27" customWidth="1"/>
    <col min="12025" max="12025" width="19.375" style="27" customWidth="1"/>
    <col min="12026" max="12026" width="29.375" style="27" customWidth="1"/>
    <col min="12027" max="12270" width="9.375" style="27"/>
    <col min="12271" max="12271" width="12.375" style="27" customWidth="1"/>
    <col min="12272" max="12272" width="31.875" style="27" customWidth="1"/>
    <col min="12273" max="12273" width="5" style="27" customWidth="1"/>
    <col min="12274" max="12274" width="1.875" style="27" customWidth="1"/>
    <col min="12275" max="12275" width="7.375" style="27" customWidth="1"/>
    <col min="12276" max="12276" width="2.375" style="27" customWidth="1"/>
    <col min="12277" max="12277" width="23" style="27" bestFit="1" customWidth="1"/>
    <col min="12278" max="12278" width="1.375" style="27" customWidth="1"/>
    <col min="12279" max="12279" width="23" style="27" bestFit="1" customWidth="1"/>
    <col min="12280" max="12280" width="1.375" style="27" customWidth="1"/>
    <col min="12281" max="12281" width="19.375" style="27" customWidth="1"/>
    <col min="12282" max="12282" width="29.375" style="27" customWidth="1"/>
    <col min="12283" max="12526" width="9.375" style="27"/>
    <col min="12527" max="12527" width="12.375" style="27" customWidth="1"/>
    <col min="12528" max="12528" width="31.875" style="27" customWidth="1"/>
    <col min="12529" max="12529" width="5" style="27" customWidth="1"/>
    <col min="12530" max="12530" width="1.875" style="27" customWidth="1"/>
    <col min="12531" max="12531" width="7.375" style="27" customWidth="1"/>
    <col min="12532" max="12532" width="2.375" style="27" customWidth="1"/>
    <col min="12533" max="12533" width="23" style="27" bestFit="1" customWidth="1"/>
    <col min="12534" max="12534" width="1.375" style="27" customWidth="1"/>
    <col min="12535" max="12535" width="23" style="27" bestFit="1" customWidth="1"/>
    <col min="12536" max="12536" width="1.375" style="27" customWidth="1"/>
    <col min="12537" max="12537" width="19.375" style="27" customWidth="1"/>
    <col min="12538" max="12538" width="29.375" style="27" customWidth="1"/>
    <col min="12539" max="12782" width="9.375" style="27"/>
    <col min="12783" max="12783" width="12.375" style="27" customWidth="1"/>
    <col min="12784" max="12784" width="31.875" style="27" customWidth="1"/>
    <col min="12785" max="12785" width="5" style="27" customWidth="1"/>
    <col min="12786" max="12786" width="1.875" style="27" customWidth="1"/>
    <col min="12787" max="12787" width="7.375" style="27" customWidth="1"/>
    <col min="12788" max="12788" width="2.375" style="27" customWidth="1"/>
    <col min="12789" max="12789" width="23" style="27" bestFit="1" customWidth="1"/>
    <col min="12790" max="12790" width="1.375" style="27" customWidth="1"/>
    <col min="12791" max="12791" width="23" style="27" bestFit="1" customWidth="1"/>
    <col min="12792" max="12792" width="1.375" style="27" customWidth="1"/>
    <col min="12793" max="12793" width="19.375" style="27" customWidth="1"/>
    <col min="12794" max="12794" width="29.375" style="27" customWidth="1"/>
    <col min="12795" max="13038" width="9.375" style="27"/>
    <col min="13039" max="13039" width="12.375" style="27" customWidth="1"/>
    <col min="13040" max="13040" width="31.875" style="27" customWidth="1"/>
    <col min="13041" max="13041" width="5" style="27" customWidth="1"/>
    <col min="13042" max="13042" width="1.875" style="27" customWidth="1"/>
    <col min="13043" max="13043" width="7.375" style="27" customWidth="1"/>
    <col min="13044" max="13044" width="2.375" style="27" customWidth="1"/>
    <col min="13045" max="13045" width="23" style="27" bestFit="1" customWidth="1"/>
    <col min="13046" max="13046" width="1.375" style="27" customWidth="1"/>
    <col min="13047" max="13047" width="23" style="27" bestFit="1" customWidth="1"/>
    <col min="13048" max="13048" width="1.375" style="27" customWidth="1"/>
    <col min="13049" max="13049" width="19.375" style="27" customWidth="1"/>
    <col min="13050" max="13050" width="29.375" style="27" customWidth="1"/>
    <col min="13051" max="13294" width="9.375" style="27"/>
    <col min="13295" max="13295" width="12.375" style="27" customWidth="1"/>
    <col min="13296" max="13296" width="31.875" style="27" customWidth="1"/>
    <col min="13297" max="13297" width="5" style="27" customWidth="1"/>
    <col min="13298" max="13298" width="1.875" style="27" customWidth="1"/>
    <col min="13299" max="13299" width="7.375" style="27" customWidth="1"/>
    <col min="13300" max="13300" width="2.375" style="27" customWidth="1"/>
    <col min="13301" max="13301" width="23" style="27" bestFit="1" customWidth="1"/>
    <col min="13302" max="13302" width="1.375" style="27" customWidth="1"/>
    <col min="13303" max="13303" width="23" style="27" bestFit="1" customWidth="1"/>
    <col min="13304" max="13304" width="1.375" style="27" customWidth="1"/>
    <col min="13305" max="13305" width="19.375" style="27" customWidth="1"/>
    <col min="13306" max="13306" width="29.375" style="27" customWidth="1"/>
    <col min="13307" max="13550" width="9.375" style="27"/>
    <col min="13551" max="13551" width="12.375" style="27" customWidth="1"/>
    <col min="13552" max="13552" width="31.875" style="27" customWidth="1"/>
    <col min="13553" max="13553" width="5" style="27" customWidth="1"/>
    <col min="13554" max="13554" width="1.875" style="27" customWidth="1"/>
    <col min="13555" max="13555" width="7.375" style="27" customWidth="1"/>
    <col min="13556" max="13556" width="2.375" style="27" customWidth="1"/>
    <col min="13557" max="13557" width="23" style="27" bestFit="1" customWidth="1"/>
    <col min="13558" max="13558" width="1.375" style="27" customWidth="1"/>
    <col min="13559" max="13559" width="23" style="27" bestFit="1" customWidth="1"/>
    <col min="13560" max="13560" width="1.375" style="27" customWidth="1"/>
    <col min="13561" max="13561" width="19.375" style="27" customWidth="1"/>
    <col min="13562" max="13562" width="29.375" style="27" customWidth="1"/>
    <col min="13563" max="13806" width="9.375" style="27"/>
    <col min="13807" max="13807" width="12.375" style="27" customWidth="1"/>
    <col min="13808" max="13808" width="31.875" style="27" customWidth="1"/>
    <col min="13809" max="13809" width="5" style="27" customWidth="1"/>
    <col min="13810" max="13810" width="1.875" style="27" customWidth="1"/>
    <col min="13811" max="13811" width="7.375" style="27" customWidth="1"/>
    <col min="13812" max="13812" width="2.375" style="27" customWidth="1"/>
    <col min="13813" max="13813" width="23" style="27" bestFit="1" customWidth="1"/>
    <col min="13814" max="13814" width="1.375" style="27" customWidth="1"/>
    <col min="13815" max="13815" width="23" style="27" bestFit="1" customWidth="1"/>
    <col min="13816" max="13816" width="1.375" style="27" customWidth="1"/>
    <col min="13817" max="13817" width="19.375" style="27" customWidth="1"/>
    <col min="13818" max="13818" width="29.375" style="27" customWidth="1"/>
    <col min="13819" max="14062" width="9.375" style="27"/>
    <col min="14063" max="14063" width="12.375" style="27" customWidth="1"/>
    <col min="14064" max="14064" width="31.875" style="27" customWidth="1"/>
    <col min="14065" max="14065" width="5" style="27" customWidth="1"/>
    <col min="14066" max="14066" width="1.875" style="27" customWidth="1"/>
    <col min="14067" max="14067" width="7.375" style="27" customWidth="1"/>
    <col min="14068" max="14068" width="2.375" style="27" customWidth="1"/>
    <col min="14069" max="14069" width="23" style="27" bestFit="1" customWidth="1"/>
    <col min="14070" max="14070" width="1.375" style="27" customWidth="1"/>
    <col min="14071" max="14071" width="23" style="27" bestFit="1" customWidth="1"/>
    <col min="14072" max="14072" width="1.375" style="27" customWidth="1"/>
    <col min="14073" max="14073" width="19.375" style="27" customWidth="1"/>
    <col min="14074" max="14074" width="29.375" style="27" customWidth="1"/>
    <col min="14075" max="14318" width="9.375" style="27"/>
    <col min="14319" max="14319" width="12.375" style="27" customWidth="1"/>
    <col min="14320" max="14320" width="31.875" style="27" customWidth="1"/>
    <col min="14321" max="14321" width="5" style="27" customWidth="1"/>
    <col min="14322" max="14322" width="1.875" style="27" customWidth="1"/>
    <col min="14323" max="14323" width="7.375" style="27" customWidth="1"/>
    <col min="14324" max="14324" width="2.375" style="27" customWidth="1"/>
    <col min="14325" max="14325" width="23" style="27" bestFit="1" customWidth="1"/>
    <col min="14326" max="14326" width="1.375" style="27" customWidth="1"/>
    <col min="14327" max="14327" width="23" style="27" bestFit="1" customWidth="1"/>
    <col min="14328" max="14328" width="1.375" style="27" customWidth="1"/>
    <col min="14329" max="14329" width="19.375" style="27" customWidth="1"/>
    <col min="14330" max="14330" width="29.375" style="27" customWidth="1"/>
    <col min="14331" max="14574" width="9.375" style="27"/>
    <col min="14575" max="14575" width="12.375" style="27" customWidth="1"/>
    <col min="14576" max="14576" width="31.875" style="27" customWidth="1"/>
    <col min="14577" max="14577" width="5" style="27" customWidth="1"/>
    <col min="14578" max="14578" width="1.875" style="27" customWidth="1"/>
    <col min="14579" max="14579" width="7.375" style="27" customWidth="1"/>
    <col min="14580" max="14580" width="2.375" style="27" customWidth="1"/>
    <col min="14581" max="14581" width="23" style="27" bestFit="1" customWidth="1"/>
    <col min="14582" max="14582" width="1.375" style="27" customWidth="1"/>
    <col min="14583" max="14583" width="23" style="27" bestFit="1" customWidth="1"/>
    <col min="14584" max="14584" width="1.375" style="27" customWidth="1"/>
    <col min="14585" max="14585" width="19.375" style="27" customWidth="1"/>
    <col min="14586" max="14586" width="29.375" style="27" customWidth="1"/>
    <col min="14587" max="14830" width="9.375" style="27"/>
    <col min="14831" max="14831" width="12.375" style="27" customWidth="1"/>
    <col min="14832" max="14832" width="31.875" style="27" customWidth="1"/>
    <col min="14833" max="14833" width="5" style="27" customWidth="1"/>
    <col min="14834" max="14834" width="1.875" style="27" customWidth="1"/>
    <col min="14835" max="14835" width="7.375" style="27" customWidth="1"/>
    <col min="14836" max="14836" width="2.375" style="27" customWidth="1"/>
    <col min="14837" max="14837" width="23" style="27" bestFit="1" customWidth="1"/>
    <col min="14838" max="14838" width="1.375" style="27" customWidth="1"/>
    <col min="14839" max="14839" width="23" style="27" bestFit="1" customWidth="1"/>
    <col min="14840" max="14840" width="1.375" style="27" customWidth="1"/>
    <col min="14841" max="14841" width="19.375" style="27" customWidth="1"/>
    <col min="14842" max="14842" width="29.375" style="27" customWidth="1"/>
    <col min="14843" max="15086" width="9.375" style="27"/>
    <col min="15087" max="15087" width="12.375" style="27" customWidth="1"/>
    <col min="15088" max="15088" width="31.875" style="27" customWidth="1"/>
    <col min="15089" max="15089" width="5" style="27" customWidth="1"/>
    <col min="15090" max="15090" width="1.875" style="27" customWidth="1"/>
    <col min="15091" max="15091" width="7.375" style="27" customWidth="1"/>
    <col min="15092" max="15092" width="2.375" style="27" customWidth="1"/>
    <col min="15093" max="15093" width="23" style="27" bestFit="1" customWidth="1"/>
    <col min="15094" max="15094" width="1.375" style="27" customWidth="1"/>
    <col min="15095" max="15095" width="23" style="27" bestFit="1" customWidth="1"/>
    <col min="15096" max="15096" width="1.375" style="27" customWidth="1"/>
    <col min="15097" max="15097" width="19.375" style="27" customWidth="1"/>
    <col min="15098" max="15098" width="29.375" style="27" customWidth="1"/>
    <col min="15099" max="15342" width="9.375" style="27"/>
    <col min="15343" max="15343" width="12.375" style="27" customWidth="1"/>
    <col min="15344" max="15344" width="31.875" style="27" customWidth="1"/>
    <col min="15345" max="15345" width="5" style="27" customWidth="1"/>
    <col min="15346" max="15346" width="1.875" style="27" customWidth="1"/>
    <col min="15347" max="15347" width="7.375" style="27" customWidth="1"/>
    <col min="15348" max="15348" width="2.375" style="27" customWidth="1"/>
    <col min="15349" max="15349" width="23" style="27" bestFit="1" customWidth="1"/>
    <col min="15350" max="15350" width="1.375" style="27" customWidth="1"/>
    <col min="15351" max="15351" width="23" style="27" bestFit="1" customWidth="1"/>
    <col min="15352" max="15352" width="1.375" style="27" customWidth="1"/>
    <col min="15353" max="15353" width="19.375" style="27" customWidth="1"/>
    <col min="15354" max="15354" width="29.375" style="27" customWidth="1"/>
    <col min="15355" max="15598" width="9.375" style="27"/>
    <col min="15599" max="15599" width="12.375" style="27" customWidth="1"/>
    <col min="15600" max="15600" width="31.875" style="27" customWidth="1"/>
    <col min="15601" max="15601" width="5" style="27" customWidth="1"/>
    <col min="15602" max="15602" width="1.875" style="27" customWidth="1"/>
    <col min="15603" max="15603" width="7.375" style="27" customWidth="1"/>
    <col min="15604" max="15604" width="2.375" style="27" customWidth="1"/>
    <col min="15605" max="15605" width="23" style="27" bestFit="1" customWidth="1"/>
    <col min="15606" max="15606" width="1.375" style="27" customWidth="1"/>
    <col min="15607" max="15607" width="23" style="27" bestFit="1" customWidth="1"/>
    <col min="15608" max="15608" width="1.375" style="27" customWidth="1"/>
    <col min="15609" max="15609" width="19.375" style="27" customWidth="1"/>
    <col min="15610" max="15610" width="29.375" style="27" customWidth="1"/>
    <col min="15611" max="15854" width="9.375" style="27"/>
    <col min="15855" max="15855" width="12.375" style="27" customWidth="1"/>
    <col min="15856" max="15856" width="31.875" style="27" customWidth="1"/>
    <col min="15857" max="15857" width="5" style="27" customWidth="1"/>
    <col min="15858" max="15858" width="1.875" style="27" customWidth="1"/>
    <col min="15859" max="15859" width="7.375" style="27" customWidth="1"/>
    <col min="15860" max="15860" width="2.375" style="27" customWidth="1"/>
    <col min="15861" max="15861" width="23" style="27" bestFit="1" customWidth="1"/>
    <col min="15862" max="15862" width="1.375" style="27" customWidth="1"/>
    <col min="15863" max="15863" width="23" style="27" bestFit="1" customWidth="1"/>
    <col min="15864" max="15864" width="1.375" style="27" customWidth="1"/>
    <col min="15865" max="15865" width="19.375" style="27" customWidth="1"/>
    <col min="15866" max="15866" width="29.375" style="27" customWidth="1"/>
    <col min="15867" max="16110" width="9.375" style="27"/>
    <col min="16111" max="16111" width="12.375" style="27" customWidth="1"/>
    <col min="16112" max="16112" width="31.875" style="27" customWidth="1"/>
    <col min="16113" max="16113" width="5" style="27" customWidth="1"/>
    <col min="16114" max="16114" width="1.875" style="27" customWidth="1"/>
    <col min="16115" max="16115" width="7.375" style="27" customWidth="1"/>
    <col min="16116" max="16116" width="2.375" style="27" customWidth="1"/>
    <col min="16117" max="16117" width="23" style="27" bestFit="1" customWidth="1"/>
    <col min="16118" max="16118" width="1.375" style="27" customWidth="1"/>
    <col min="16119" max="16119" width="23" style="27" bestFit="1" customWidth="1"/>
    <col min="16120" max="16120" width="1.375" style="27" customWidth="1"/>
    <col min="16121" max="16121" width="19.375" style="27" customWidth="1"/>
    <col min="16122" max="16122" width="29.375" style="27" customWidth="1"/>
    <col min="16123" max="16384" width="9.375" style="27"/>
  </cols>
  <sheetData>
    <row r="1" spans="2:7" x14ac:dyDescent="0.2">
      <c r="B1" s="86" t="s">
        <v>65</v>
      </c>
      <c r="C1" s="86"/>
      <c r="D1" s="86"/>
      <c r="E1" s="106"/>
    </row>
    <row r="2" spans="2:7" x14ac:dyDescent="0.2">
      <c r="B2" s="87" t="s">
        <v>138</v>
      </c>
      <c r="C2" s="86"/>
      <c r="D2" s="86"/>
      <c r="E2" s="106"/>
    </row>
    <row r="3" spans="2:7" x14ac:dyDescent="0.2">
      <c r="B3" s="86" t="s">
        <v>29</v>
      </c>
      <c r="C3" s="86"/>
      <c r="D3" s="86"/>
      <c r="E3" s="106"/>
    </row>
    <row r="4" spans="2:7" x14ac:dyDescent="0.2">
      <c r="B4" s="86" t="s">
        <v>122</v>
      </c>
      <c r="C4" s="86"/>
      <c r="D4" s="86"/>
      <c r="E4" s="106"/>
    </row>
    <row r="5" spans="2:7" x14ac:dyDescent="0.2">
      <c r="B5" s="38" t="s">
        <v>16</v>
      </c>
      <c r="C5" s="39"/>
      <c r="D5" s="39"/>
      <c r="E5" s="39"/>
    </row>
    <row r="6" spans="2:7" x14ac:dyDescent="0.2">
      <c r="B6" s="86"/>
      <c r="C6" s="86"/>
      <c r="D6" s="86"/>
      <c r="E6" s="106"/>
    </row>
    <row r="7" spans="2:7" x14ac:dyDescent="0.2">
      <c r="B7" s="40" t="s">
        <v>4</v>
      </c>
      <c r="C7" s="85" t="s">
        <v>2</v>
      </c>
      <c r="D7" s="84"/>
      <c r="E7" s="85" t="s">
        <v>123</v>
      </c>
    </row>
    <row r="8" spans="2:7" x14ac:dyDescent="0.2">
      <c r="B8" s="42" t="s">
        <v>0</v>
      </c>
      <c r="E8" s="106"/>
    </row>
    <row r="9" spans="2:7" x14ac:dyDescent="0.2">
      <c r="B9" s="27" t="s">
        <v>17</v>
      </c>
      <c r="C9" s="1">
        <v>5</v>
      </c>
      <c r="D9" s="1"/>
      <c r="E9" s="4">
        <f>'10-7-6 (2)'!H10</f>
        <v>51308</v>
      </c>
    </row>
    <row r="10" spans="2:7" x14ac:dyDescent="0.2">
      <c r="B10" s="27" t="s">
        <v>100</v>
      </c>
      <c r="C10" s="1">
        <v>6</v>
      </c>
      <c r="D10" s="1"/>
      <c r="E10" s="4">
        <f>'10-7-6 (2)'!H20</f>
        <v>7687014</v>
      </c>
      <c r="G10" s="81"/>
    </row>
    <row r="11" spans="2:7" x14ac:dyDescent="0.2">
      <c r="B11" s="27" t="s">
        <v>52</v>
      </c>
      <c r="C11" s="1">
        <v>7</v>
      </c>
      <c r="D11" s="1"/>
      <c r="E11" s="4">
        <f>'10-7-6 (2)'!H28</f>
        <v>7157851</v>
      </c>
      <c r="G11" s="81"/>
    </row>
    <row r="12" spans="2:7" x14ac:dyDescent="0.2">
      <c r="B12" s="27" t="s">
        <v>104</v>
      </c>
      <c r="C12" s="1">
        <v>8</v>
      </c>
      <c r="D12" s="1"/>
      <c r="E12" s="4">
        <f>'8'!H36</f>
        <v>55642</v>
      </c>
      <c r="G12" s="81"/>
    </row>
    <row r="13" spans="2:7" x14ac:dyDescent="0.2">
      <c r="B13" s="42" t="s">
        <v>1</v>
      </c>
      <c r="C13" s="1"/>
      <c r="D13" s="1"/>
      <c r="E13" s="28">
        <f>SUM(E9:E12)</f>
        <v>14951815</v>
      </c>
    </row>
    <row r="14" spans="2:7" x14ac:dyDescent="0.2">
      <c r="B14" s="42" t="s">
        <v>37</v>
      </c>
      <c r="E14" s="106"/>
    </row>
    <row r="15" spans="2:7" x14ac:dyDescent="0.2">
      <c r="B15" s="27" t="s">
        <v>76</v>
      </c>
      <c r="C15" s="105">
        <v>9</v>
      </c>
      <c r="E15" s="4">
        <f>'9'!O17</f>
        <v>137546</v>
      </c>
    </row>
    <row r="16" spans="2:7" x14ac:dyDescent="0.2">
      <c r="B16" s="27" t="s">
        <v>82</v>
      </c>
      <c r="C16" s="125">
        <v>10</v>
      </c>
      <c r="E16" s="4">
        <v>9124000</v>
      </c>
    </row>
    <row r="17" spans="2:7" x14ac:dyDescent="0.2">
      <c r="B17" s="27" t="s">
        <v>58</v>
      </c>
      <c r="C17" s="1">
        <v>11</v>
      </c>
      <c r="D17" s="1"/>
      <c r="E17" s="4">
        <f>'10-11-12'!D33</f>
        <v>14283</v>
      </c>
    </row>
    <row r="18" spans="2:7" x14ac:dyDescent="0.2">
      <c r="B18" s="42" t="s">
        <v>38</v>
      </c>
      <c r="C18" s="1"/>
      <c r="D18" s="1"/>
      <c r="E18" s="28">
        <f>SUM(E15:E17)</f>
        <v>9275829</v>
      </c>
    </row>
    <row r="19" spans="2:7" ht="21" thickBot="1" x14ac:dyDescent="0.25">
      <c r="B19" s="42" t="s">
        <v>5</v>
      </c>
      <c r="C19" s="43"/>
      <c r="D19" s="43"/>
      <c r="E19" s="5">
        <f>E18+E13</f>
        <v>24227644</v>
      </c>
    </row>
    <row r="20" spans="2:7" ht="21" thickTop="1" x14ac:dyDescent="0.2">
      <c r="B20" s="40" t="s">
        <v>6</v>
      </c>
      <c r="C20" s="43"/>
      <c r="D20" s="43"/>
      <c r="E20" s="22"/>
    </row>
    <row r="21" spans="2:7" x14ac:dyDescent="0.2">
      <c r="B21" s="42" t="s">
        <v>7</v>
      </c>
      <c r="C21" s="44"/>
      <c r="D21" s="44"/>
      <c r="E21" s="22"/>
    </row>
    <row r="22" spans="2:7" x14ac:dyDescent="0.2">
      <c r="B22" s="27" t="s">
        <v>72</v>
      </c>
      <c r="C22" s="44"/>
      <c r="D22" s="44"/>
      <c r="E22" s="4">
        <v>87298</v>
      </c>
      <c r="G22" s="81"/>
    </row>
    <row r="23" spans="2:7" x14ac:dyDescent="0.2">
      <c r="B23" s="27" t="s">
        <v>27</v>
      </c>
      <c r="C23" s="1">
        <v>12</v>
      </c>
      <c r="D23" s="1"/>
      <c r="E23" s="4">
        <f>'10-11-12'!D38</f>
        <v>18951</v>
      </c>
      <c r="G23" s="81"/>
    </row>
    <row r="24" spans="2:7" ht="27.6" customHeight="1" x14ac:dyDescent="0.2">
      <c r="B24" s="42" t="s">
        <v>8</v>
      </c>
      <c r="C24" s="44"/>
      <c r="D24" s="44"/>
      <c r="E24" s="33">
        <f>SUM(E22:E23)</f>
        <v>106249</v>
      </c>
    </row>
    <row r="25" spans="2:7" ht="26.45" customHeight="1" x14ac:dyDescent="0.2">
      <c r="B25" s="42" t="s">
        <v>9</v>
      </c>
      <c r="C25" s="44"/>
      <c r="D25" s="44"/>
      <c r="E25" s="6"/>
    </row>
    <row r="26" spans="2:7" x14ac:dyDescent="0.2">
      <c r="B26" s="27" t="s">
        <v>36</v>
      </c>
      <c r="C26" s="1">
        <v>8</v>
      </c>
      <c r="D26" s="1"/>
      <c r="E26" s="4">
        <v>25292</v>
      </c>
      <c r="G26" s="81"/>
    </row>
    <row r="27" spans="2:7" x14ac:dyDescent="0.2">
      <c r="B27" s="42" t="s">
        <v>10</v>
      </c>
      <c r="C27" s="1"/>
      <c r="D27" s="1"/>
      <c r="E27" s="33">
        <f>SUM(E26:E26)</f>
        <v>25292</v>
      </c>
    </row>
    <row r="28" spans="2:7" ht="21" thickBot="1" x14ac:dyDescent="0.25">
      <c r="B28" s="42" t="s">
        <v>11</v>
      </c>
      <c r="C28" s="1"/>
      <c r="D28" s="1"/>
      <c r="E28" s="13">
        <f>E24+E27</f>
        <v>131541</v>
      </c>
    </row>
    <row r="29" spans="2:7" ht="21" thickTop="1" x14ac:dyDescent="0.2">
      <c r="B29" s="40" t="s">
        <v>12</v>
      </c>
      <c r="C29" s="1"/>
      <c r="D29" s="1"/>
      <c r="E29" s="4"/>
    </row>
    <row r="30" spans="2:7" x14ac:dyDescent="0.2">
      <c r="B30" s="27" t="s">
        <v>103</v>
      </c>
      <c r="C30" s="1"/>
      <c r="D30" s="1"/>
      <c r="E30" s="4">
        <v>23824139</v>
      </c>
    </row>
    <row r="31" spans="2:7" x14ac:dyDescent="0.2">
      <c r="B31" s="27" t="s">
        <v>51</v>
      </c>
      <c r="C31" s="44"/>
      <c r="D31" s="44"/>
      <c r="E31" s="4">
        <f>'قائمة التغيرات'!E14</f>
        <v>271964</v>
      </c>
    </row>
    <row r="32" spans="2:7" x14ac:dyDescent="0.2">
      <c r="B32" s="42" t="s">
        <v>13</v>
      </c>
      <c r="C32" s="44"/>
      <c r="D32" s="44"/>
      <c r="E32" s="46">
        <f>SUM(E30:E31)</f>
        <v>24096103</v>
      </c>
    </row>
    <row r="33" spans="2:5" ht="21" thickBot="1" x14ac:dyDescent="0.25">
      <c r="B33" s="42" t="s">
        <v>14</v>
      </c>
      <c r="C33" s="44"/>
      <c r="D33" s="44"/>
      <c r="E33" s="8">
        <f>E32+E28</f>
        <v>24227644</v>
      </c>
    </row>
    <row r="34" spans="2:5" ht="21" thickTop="1" x14ac:dyDescent="0.2">
      <c r="B34" s="42"/>
      <c r="C34" s="44"/>
      <c r="D34" s="44"/>
      <c r="E34" s="44"/>
    </row>
    <row r="35" spans="2:5" x14ac:dyDescent="0.2">
      <c r="B35" s="42"/>
      <c r="C35" s="44"/>
      <c r="D35" s="44"/>
      <c r="E35" s="44"/>
    </row>
    <row r="36" spans="2:5" x14ac:dyDescent="0.2">
      <c r="B36" s="169" t="s">
        <v>147</v>
      </c>
      <c r="C36" s="169"/>
      <c r="D36" s="169"/>
      <c r="E36" s="169"/>
    </row>
    <row r="37" spans="2:5" x14ac:dyDescent="0.2">
      <c r="B37" s="170">
        <v>5</v>
      </c>
      <c r="C37" s="170"/>
      <c r="D37" s="170"/>
      <c r="E37" s="170"/>
    </row>
    <row r="38" spans="2:5" ht="8.25" customHeight="1" x14ac:dyDescent="0.2">
      <c r="B38" s="171"/>
      <c r="C38" s="171"/>
      <c r="D38" s="171"/>
      <c r="E38" s="171"/>
    </row>
    <row r="41" spans="2:5" x14ac:dyDescent="0.2">
      <c r="E41" s="81">
        <f>E33-E19</f>
        <v>0</v>
      </c>
    </row>
  </sheetData>
  <customSheetViews>
    <customSheetView guid="{C4C54333-0C8B-484B-8210-F3D7E510C081}" scale="130" showPageBreaks="1" showGridLines="0" view="pageLayout">
      <selection sqref="A1:A1048576"/>
      <pageMargins left="0.43307086614173229" right="3.2051282051282048E-2" top="0.62" bottom="0" header="0.23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B36:E36"/>
    <mergeCell ref="B37:E38"/>
  </mergeCells>
  <printOptions horizontalCentered="1"/>
  <pageMargins left="0.43307086614173229" right="0.47" top="0.62992125984251968" bottom="0" header="0.23622047244094491" footer="0"/>
  <pageSetup paperSize="9" firstPageNumber="5" orientation="portrait" useFirstPageNumber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8"/>
  <sheetViews>
    <sheetView rightToLeft="1" tabSelected="1" zoomScale="90" zoomScaleNormal="90" zoomScaleSheetLayoutView="112" zoomScalePageLayoutView="90" workbookViewId="0">
      <selection activeCell="E19" sqref="E19"/>
    </sheetView>
  </sheetViews>
  <sheetFormatPr defaultColWidth="9.375" defaultRowHeight="20.25" x14ac:dyDescent="0.2"/>
  <cols>
    <col min="1" max="1" width="2" style="27" customWidth="1"/>
    <col min="2" max="2" width="46.75" style="27" customWidth="1"/>
    <col min="3" max="3" width="8.375" style="27" customWidth="1"/>
    <col min="4" max="4" width="1.75" style="27" customWidth="1"/>
    <col min="5" max="5" width="19.5" style="27" customWidth="1"/>
    <col min="6" max="6" width="10" style="27" customWidth="1"/>
    <col min="7" max="7" width="2" style="27" customWidth="1"/>
    <col min="8" max="8" width="9.375" style="27"/>
    <col min="9" max="9" width="11.75" style="27" customWidth="1"/>
    <col min="10" max="246" width="9.375" style="27"/>
    <col min="247" max="247" width="12.375" style="27" customWidth="1"/>
    <col min="248" max="248" width="31.125" style="27" customWidth="1"/>
    <col min="249" max="249" width="4" style="27" customWidth="1"/>
    <col min="250" max="250" width="10" style="27" customWidth="1"/>
    <col min="251" max="251" width="1.375" style="27" customWidth="1"/>
    <col min="252" max="252" width="23" style="27" bestFit="1" customWidth="1"/>
    <col min="253" max="253" width="2.375" style="27" customWidth="1"/>
    <col min="254" max="254" width="23" style="27" bestFit="1" customWidth="1"/>
    <col min="255" max="255" width="0.375" style="27" customWidth="1"/>
    <col min="256" max="256" width="1.375" style="27" customWidth="1"/>
    <col min="257" max="257" width="2" style="27" customWidth="1"/>
    <col min="258" max="502" width="9.375" style="27"/>
    <col min="503" max="503" width="12.375" style="27" customWidth="1"/>
    <col min="504" max="504" width="31.125" style="27" customWidth="1"/>
    <col min="505" max="505" width="4" style="27" customWidth="1"/>
    <col min="506" max="506" width="10" style="27" customWidth="1"/>
    <col min="507" max="507" width="1.375" style="27" customWidth="1"/>
    <col min="508" max="508" width="23" style="27" bestFit="1" customWidth="1"/>
    <col min="509" max="509" width="2.375" style="27" customWidth="1"/>
    <col min="510" max="510" width="23" style="27" bestFit="1" customWidth="1"/>
    <col min="511" max="511" width="0.375" style="27" customWidth="1"/>
    <col min="512" max="512" width="1.375" style="27" customWidth="1"/>
    <col min="513" max="513" width="2" style="27" customWidth="1"/>
    <col min="514" max="758" width="9.375" style="27"/>
    <col min="759" max="759" width="12.375" style="27" customWidth="1"/>
    <col min="760" max="760" width="31.125" style="27" customWidth="1"/>
    <col min="761" max="761" width="4" style="27" customWidth="1"/>
    <col min="762" max="762" width="10" style="27" customWidth="1"/>
    <col min="763" max="763" width="1.375" style="27" customWidth="1"/>
    <col min="764" max="764" width="23" style="27" bestFit="1" customWidth="1"/>
    <col min="765" max="765" width="2.375" style="27" customWidth="1"/>
    <col min="766" max="766" width="23" style="27" bestFit="1" customWidth="1"/>
    <col min="767" max="767" width="0.375" style="27" customWidth="1"/>
    <col min="768" max="768" width="1.375" style="27" customWidth="1"/>
    <col min="769" max="769" width="2" style="27" customWidth="1"/>
    <col min="770" max="1014" width="9.375" style="27"/>
    <col min="1015" max="1015" width="12.375" style="27" customWidth="1"/>
    <col min="1016" max="1016" width="31.125" style="27" customWidth="1"/>
    <col min="1017" max="1017" width="4" style="27" customWidth="1"/>
    <col min="1018" max="1018" width="10" style="27" customWidth="1"/>
    <col min="1019" max="1019" width="1.375" style="27" customWidth="1"/>
    <col min="1020" max="1020" width="23" style="27" bestFit="1" customWidth="1"/>
    <col min="1021" max="1021" width="2.375" style="27" customWidth="1"/>
    <col min="1022" max="1022" width="23" style="27" bestFit="1" customWidth="1"/>
    <col min="1023" max="1023" width="0.375" style="27" customWidth="1"/>
    <col min="1024" max="1024" width="1.375" style="27" customWidth="1"/>
    <col min="1025" max="1025" width="2" style="27" customWidth="1"/>
    <col min="1026" max="1270" width="9.375" style="27"/>
    <col min="1271" max="1271" width="12.375" style="27" customWidth="1"/>
    <col min="1272" max="1272" width="31.125" style="27" customWidth="1"/>
    <col min="1273" max="1273" width="4" style="27" customWidth="1"/>
    <col min="1274" max="1274" width="10" style="27" customWidth="1"/>
    <col min="1275" max="1275" width="1.375" style="27" customWidth="1"/>
    <col min="1276" max="1276" width="23" style="27" bestFit="1" customWidth="1"/>
    <col min="1277" max="1277" width="2.375" style="27" customWidth="1"/>
    <col min="1278" max="1278" width="23" style="27" bestFit="1" customWidth="1"/>
    <col min="1279" max="1279" width="0.375" style="27" customWidth="1"/>
    <col min="1280" max="1280" width="1.375" style="27" customWidth="1"/>
    <col min="1281" max="1281" width="2" style="27" customWidth="1"/>
    <col min="1282" max="1526" width="9.375" style="27"/>
    <col min="1527" max="1527" width="12.375" style="27" customWidth="1"/>
    <col min="1528" max="1528" width="31.125" style="27" customWidth="1"/>
    <col min="1529" max="1529" width="4" style="27" customWidth="1"/>
    <col min="1530" max="1530" width="10" style="27" customWidth="1"/>
    <col min="1531" max="1531" width="1.375" style="27" customWidth="1"/>
    <col min="1532" max="1532" width="23" style="27" bestFit="1" customWidth="1"/>
    <col min="1533" max="1533" width="2.375" style="27" customWidth="1"/>
    <col min="1534" max="1534" width="23" style="27" bestFit="1" customWidth="1"/>
    <col min="1535" max="1535" width="0.375" style="27" customWidth="1"/>
    <col min="1536" max="1536" width="1.375" style="27" customWidth="1"/>
    <col min="1537" max="1537" width="2" style="27" customWidth="1"/>
    <col min="1538" max="1782" width="9.375" style="27"/>
    <col min="1783" max="1783" width="12.375" style="27" customWidth="1"/>
    <col min="1784" max="1784" width="31.125" style="27" customWidth="1"/>
    <col min="1785" max="1785" width="4" style="27" customWidth="1"/>
    <col min="1786" max="1786" width="10" style="27" customWidth="1"/>
    <col min="1787" max="1787" width="1.375" style="27" customWidth="1"/>
    <col min="1788" max="1788" width="23" style="27" bestFit="1" customWidth="1"/>
    <col min="1789" max="1789" width="2.375" style="27" customWidth="1"/>
    <col min="1790" max="1790" width="23" style="27" bestFit="1" customWidth="1"/>
    <col min="1791" max="1791" width="0.375" style="27" customWidth="1"/>
    <col min="1792" max="1792" width="1.375" style="27" customWidth="1"/>
    <col min="1793" max="1793" width="2" style="27" customWidth="1"/>
    <col min="1794" max="2038" width="9.375" style="27"/>
    <col min="2039" max="2039" width="12.375" style="27" customWidth="1"/>
    <col min="2040" max="2040" width="31.125" style="27" customWidth="1"/>
    <col min="2041" max="2041" width="4" style="27" customWidth="1"/>
    <col min="2042" max="2042" width="10" style="27" customWidth="1"/>
    <col min="2043" max="2043" width="1.375" style="27" customWidth="1"/>
    <col min="2044" max="2044" width="23" style="27" bestFit="1" customWidth="1"/>
    <col min="2045" max="2045" width="2.375" style="27" customWidth="1"/>
    <col min="2046" max="2046" width="23" style="27" bestFit="1" customWidth="1"/>
    <col min="2047" max="2047" width="0.375" style="27" customWidth="1"/>
    <col min="2048" max="2048" width="1.375" style="27" customWidth="1"/>
    <col min="2049" max="2049" width="2" style="27" customWidth="1"/>
    <col min="2050" max="2294" width="9.375" style="27"/>
    <col min="2295" max="2295" width="12.375" style="27" customWidth="1"/>
    <col min="2296" max="2296" width="31.125" style="27" customWidth="1"/>
    <col min="2297" max="2297" width="4" style="27" customWidth="1"/>
    <col min="2298" max="2298" width="10" style="27" customWidth="1"/>
    <col min="2299" max="2299" width="1.375" style="27" customWidth="1"/>
    <col min="2300" max="2300" width="23" style="27" bestFit="1" customWidth="1"/>
    <col min="2301" max="2301" width="2.375" style="27" customWidth="1"/>
    <col min="2302" max="2302" width="23" style="27" bestFit="1" customWidth="1"/>
    <col min="2303" max="2303" width="0.375" style="27" customWidth="1"/>
    <col min="2304" max="2304" width="1.375" style="27" customWidth="1"/>
    <col min="2305" max="2305" width="2" style="27" customWidth="1"/>
    <col min="2306" max="2550" width="9.375" style="27"/>
    <col min="2551" max="2551" width="12.375" style="27" customWidth="1"/>
    <col min="2552" max="2552" width="31.125" style="27" customWidth="1"/>
    <col min="2553" max="2553" width="4" style="27" customWidth="1"/>
    <col min="2554" max="2554" width="10" style="27" customWidth="1"/>
    <col min="2555" max="2555" width="1.375" style="27" customWidth="1"/>
    <col min="2556" max="2556" width="23" style="27" bestFit="1" customWidth="1"/>
    <col min="2557" max="2557" width="2.375" style="27" customWidth="1"/>
    <col min="2558" max="2558" width="23" style="27" bestFit="1" customWidth="1"/>
    <col min="2559" max="2559" width="0.375" style="27" customWidth="1"/>
    <col min="2560" max="2560" width="1.375" style="27" customWidth="1"/>
    <col min="2561" max="2561" width="2" style="27" customWidth="1"/>
    <col min="2562" max="2806" width="9.375" style="27"/>
    <col min="2807" max="2807" width="12.375" style="27" customWidth="1"/>
    <col min="2808" max="2808" width="31.125" style="27" customWidth="1"/>
    <col min="2809" max="2809" width="4" style="27" customWidth="1"/>
    <col min="2810" max="2810" width="10" style="27" customWidth="1"/>
    <col min="2811" max="2811" width="1.375" style="27" customWidth="1"/>
    <col min="2812" max="2812" width="23" style="27" bestFit="1" customWidth="1"/>
    <col min="2813" max="2813" width="2.375" style="27" customWidth="1"/>
    <col min="2814" max="2814" width="23" style="27" bestFit="1" customWidth="1"/>
    <col min="2815" max="2815" width="0.375" style="27" customWidth="1"/>
    <col min="2816" max="2816" width="1.375" style="27" customWidth="1"/>
    <col min="2817" max="2817" width="2" style="27" customWidth="1"/>
    <col min="2818" max="3062" width="9.375" style="27"/>
    <col min="3063" max="3063" width="12.375" style="27" customWidth="1"/>
    <col min="3064" max="3064" width="31.125" style="27" customWidth="1"/>
    <col min="3065" max="3065" width="4" style="27" customWidth="1"/>
    <col min="3066" max="3066" width="10" style="27" customWidth="1"/>
    <col min="3067" max="3067" width="1.375" style="27" customWidth="1"/>
    <col min="3068" max="3068" width="23" style="27" bestFit="1" customWidth="1"/>
    <col min="3069" max="3069" width="2.375" style="27" customWidth="1"/>
    <col min="3070" max="3070" width="23" style="27" bestFit="1" customWidth="1"/>
    <col min="3071" max="3071" width="0.375" style="27" customWidth="1"/>
    <col min="3072" max="3072" width="1.375" style="27" customWidth="1"/>
    <col min="3073" max="3073" width="2" style="27" customWidth="1"/>
    <col min="3074" max="3318" width="9.375" style="27"/>
    <col min="3319" max="3319" width="12.375" style="27" customWidth="1"/>
    <col min="3320" max="3320" width="31.125" style="27" customWidth="1"/>
    <col min="3321" max="3321" width="4" style="27" customWidth="1"/>
    <col min="3322" max="3322" width="10" style="27" customWidth="1"/>
    <col min="3323" max="3323" width="1.375" style="27" customWidth="1"/>
    <col min="3324" max="3324" width="23" style="27" bestFit="1" customWidth="1"/>
    <col min="3325" max="3325" width="2.375" style="27" customWidth="1"/>
    <col min="3326" max="3326" width="23" style="27" bestFit="1" customWidth="1"/>
    <col min="3327" max="3327" width="0.375" style="27" customWidth="1"/>
    <col min="3328" max="3328" width="1.375" style="27" customWidth="1"/>
    <col min="3329" max="3329" width="2" style="27" customWidth="1"/>
    <col min="3330" max="3574" width="9.375" style="27"/>
    <col min="3575" max="3575" width="12.375" style="27" customWidth="1"/>
    <col min="3576" max="3576" width="31.125" style="27" customWidth="1"/>
    <col min="3577" max="3577" width="4" style="27" customWidth="1"/>
    <col min="3578" max="3578" width="10" style="27" customWidth="1"/>
    <col min="3579" max="3579" width="1.375" style="27" customWidth="1"/>
    <col min="3580" max="3580" width="23" style="27" bestFit="1" customWidth="1"/>
    <col min="3581" max="3581" width="2.375" style="27" customWidth="1"/>
    <col min="3582" max="3582" width="23" style="27" bestFit="1" customWidth="1"/>
    <col min="3583" max="3583" width="0.375" style="27" customWidth="1"/>
    <col min="3584" max="3584" width="1.375" style="27" customWidth="1"/>
    <col min="3585" max="3585" width="2" style="27" customWidth="1"/>
    <col min="3586" max="3830" width="9.375" style="27"/>
    <col min="3831" max="3831" width="12.375" style="27" customWidth="1"/>
    <col min="3832" max="3832" width="31.125" style="27" customWidth="1"/>
    <col min="3833" max="3833" width="4" style="27" customWidth="1"/>
    <col min="3834" max="3834" width="10" style="27" customWidth="1"/>
    <col min="3835" max="3835" width="1.375" style="27" customWidth="1"/>
    <col min="3836" max="3836" width="23" style="27" bestFit="1" customWidth="1"/>
    <col min="3837" max="3837" width="2.375" style="27" customWidth="1"/>
    <col min="3838" max="3838" width="23" style="27" bestFit="1" customWidth="1"/>
    <col min="3839" max="3839" width="0.375" style="27" customWidth="1"/>
    <col min="3840" max="3840" width="1.375" style="27" customWidth="1"/>
    <col min="3841" max="3841" width="2" style="27" customWidth="1"/>
    <col min="3842" max="4086" width="9.375" style="27"/>
    <col min="4087" max="4087" width="12.375" style="27" customWidth="1"/>
    <col min="4088" max="4088" width="31.125" style="27" customWidth="1"/>
    <col min="4089" max="4089" width="4" style="27" customWidth="1"/>
    <col min="4090" max="4090" width="10" style="27" customWidth="1"/>
    <col min="4091" max="4091" width="1.375" style="27" customWidth="1"/>
    <col min="4092" max="4092" width="23" style="27" bestFit="1" customWidth="1"/>
    <col min="4093" max="4093" width="2.375" style="27" customWidth="1"/>
    <col min="4094" max="4094" width="23" style="27" bestFit="1" customWidth="1"/>
    <col min="4095" max="4095" width="0.375" style="27" customWidth="1"/>
    <col min="4096" max="4096" width="1.375" style="27" customWidth="1"/>
    <col min="4097" max="4097" width="2" style="27" customWidth="1"/>
    <col min="4098" max="4342" width="9.375" style="27"/>
    <col min="4343" max="4343" width="12.375" style="27" customWidth="1"/>
    <col min="4344" max="4344" width="31.125" style="27" customWidth="1"/>
    <col min="4345" max="4345" width="4" style="27" customWidth="1"/>
    <col min="4346" max="4346" width="10" style="27" customWidth="1"/>
    <col min="4347" max="4347" width="1.375" style="27" customWidth="1"/>
    <col min="4348" max="4348" width="23" style="27" bestFit="1" customWidth="1"/>
    <col min="4349" max="4349" width="2.375" style="27" customWidth="1"/>
    <col min="4350" max="4350" width="23" style="27" bestFit="1" customWidth="1"/>
    <col min="4351" max="4351" width="0.375" style="27" customWidth="1"/>
    <col min="4352" max="4352" width="1.375" style="27" customWidth="1"/>
    <col min="4353" max="4353" width="2" style="27" customWidth="1"/>
    <col min="4354" max="4598" width="9.375" style="27"/>
    <col min="4599" max="4599" width="12.375" style="27" customWidth="1"/>
    <col min="4600" max="4600" width="31.125" style="27" customWidth="1"/>
    <col min="4601" max="4601" width="4" style="27" customWidth="1"/>
    <col min="4602" max="4602" width="10" style="27" customWidth="1"/>
    <col min="4603" max="4603" width="1.375" style="27" customWidth="1"/>
    <col min="4604" max="4604" width="23" style="27" bestFit="1" customWidth="1"/>
    <col min="4605" max="4605" width="2.375" style="27" customWidth="1"/>
    <col min="4606" max="4606" width="23" style="27" bestFit="1" customWidth="1"/>
    <col min="4607" max="4607" width="0.375" style="27" customWidth="1"/>
    <col min="4608" max="4608" width="1.375" style="27" customWidth="1"/>
    <col min="4609" max="4609" width="2" style="27" customWidth="1"/>
    <col min="4610" max="4854" width="9.375" style="27"/>
    <col min="4855" max="4855" width="12.375" style="27" customWidth="1"/>
    <col min="4856" max="4856" width="31.125" style="27" customWidth="1"/>
    <col min="4857" max="4857" width="4" style="27" customWidth="1"/>
    <col min="4858" max="4858" width="10" style="27" customWidth="1"/>
    <col min="4859" max="4859" width="1.375" style="27" customWidth="1"/>
    <col min="4860" max="4860" width="23" style="27" bestFit="1" customWidth="1"/>
    <col min="4861" max="4861" width="2.375" style="27" customWidth="1"/>
    <col min="4862" max="4862" width="23" style="27" bestFit="1" customWidth="1"/>
    <col min="4863" max="4863" width="0.375" style="27" customWidth="1"/>
    <col min="4864" max="4864" width="1.375" style="27" customWidth="1"/>
    <col min="4865" max="4865" width="2" style="27" customWidth="1"/>
    <col min="4866" max="5110" width="9.375" style="27"/>
    <col min="5111" max="5111" width="12.375" style="27" customWidth="1"/>
    <col min="5112" max="5112" width="31.125" style="27" customWidth="1"/>
    <col min="5113" max="5113" width="4" style="27" customWidth="1"/>
    <col min="5114" max="5114" width="10" style="27" customWidth="1"/>
    <col min="5115" max="5115" width="1.375" style="27" customWidth="1"/>
    <col min="5116" max="5116" width="23" style="27" bestFit="1" customWidth="1"/>
    <col min="5117" max="5117" width="2.375" style="27" customWidth="1"/>
    <col min="5118" max="5118" width="23" style="27" bestFit="1" customWidth="1"/>
    <col min="5119" max="5119" width="0.375" style="27" customWidth="1"/>
    <col min="5120" max="5120" width="1.375" style="27" customWidth="1"/>
    <col min="5121" max="5121" width="2" style="27" customWidth="1"/>
    <col min="5122" max="5366" width="9.375" style="27"/>
    <col min="5367" max="5367" width="12.375" style="27" customWidth="1"/>
    <col min="5368" max="5368" width="31.125" style="27" customWidth="1"/>
    <col min="5369" max="5369" width="4" style="27" customWidth="1"/>
    <col min="5370" max="5370" width="10" style="27" customWidth="1"/>
    <col min="5371" max="5371" width="1.375" style="27" customWidth="1"/>
    <col min="5372" max="5372" width="23" style="27" bestFit="1" customWidth="1"/>
    <col min="5373" max="5373" width="2.375" style="27" customWidth="1"/>
    <col min="5374" max="5374" width="23" style="27" bestFit="1" customWidth="1"/>
    <col min="5375" max="5375" width="0.375" style="27" customWidth="1"/>
    <col min="5376" max="5376" width="1.375" style="27" customWidth="1"/>
    <col min="5377" max="5377" width="2" style="27" customWidth="1"/>
    <col min="5378" max="5622" width="9.375" style="27"/>
    <col min="5623" max="5623" width="12.375" style="27" customWidth="1"/>
    <col min="5624" max="5624" width="31.125" style="27" customWidth="1"/>
    <col min="5625" max="5625" width="4" style="27" customWidth="1"/>
    <col min="5626" max="5626" width="10" style="27" customWidth="1"/>
    <col min="5627" max="5627" width="1.375" style="27" customWidth="1"/>
    <col min="5628" max="5628" width="23" style="27" bestFit="1" customWidth="1"/>
    <col min="5629" max="5629" width="2.375" style="27" customWidth="1"/>
    <col min="5630" max="5630" width="23" style="27" bestFit="1" customWidth="1"/>
    <col min="5631" max="5631" width="0.375" style="27" customWidth="1"/>
    <col min="5632" max="5632" width="1.375" style="27" customWidth="1"/>
    <col min="5633" max="5633" width="2" style="27" customWidth="1"/>
    <col min="5634" max="5878" width="9.375" style="27"/>
    <col min="5879" max="5879" width="12.375" style="27" customWidth="1"/>
    <col min="5880" max="5880" width="31.125" style="27" customWidth="1"/>
    <col min="5881" max="5881" width="4" style="27" customWidth="1"/>
    <col min="5882" max="5882" width="10" style="27" customWidth="1"/>
    <col min="5883" max="5883" width="1.375" style="27" customWidth="1"/>
    <col min="5884" max="5884" width="23" style="27" bestFit="1" customWidth="1"/>
    <col min="5885" max="5885" width="2.375" style="27" customWidth="1"/>
    <col min="5886" max="5886" width="23" style="27" bestFit="1" customWidth="1"/>
    <col min="5887" max="5887" width="0.375" style="27" customWidth="1"/>
    <col min="5888" max="5888" width="1.375" style="27" customWidth="1"/>
    <col min="5889" max="5889" width="2" style="27" customWidth="1"/>
    <col min="5890" max="6134" width="9.375" style="27"/>
    <col min="6135" max="6135" width="12.375" style="27" customWidth="1"/>
    <col min="6136" max="6136" width="31.125" style="27" customWidth="1"/>
    <col min="6137" max="6137" width="4" style="27" customWidth="1"/>
    <col min="6138" max="6138" width="10" style="27" customWidth="1"/>
    <col min="6139" max="6139" width="1.375" style="27" customWidth="1"/>
    <col min="6140" max="6140" width="23" style="27" bestFit="1" customWidth="1"/>
    <col min="6141" max="6141" width="2.375" style="27" customWidth="1"/>
    <col min="6142" max="6142" width="23" style="27" bestFit="1" customWidth="1"/>
    <col min="6143" max="6143" width="0.375" style="27" customWidth="1"/>
    <col min="6144" max="6144" width="1.375" style="27" customWidth="1"/>
    <col min="6145" max="6145" width="2" style="27" customWidth="1"/>
    <col min="6146" max="6390" width="9.375" style="27"/>
    <col min="6391" max="6391" width="12.375" style="27" customWidth="1"/>
    <col min="6392" max="6392" width="31.125" style="27" customWidth="1"/>
    <col min="6393" max="6393" width="4" style="27" customWidth="1"/>
    <col min="6394" max="6394" width="10" style="27" customWidth="1"/>
    <col min="6395" max="6395" width="1.375" style="27" customWidth="1"/>
    <col min="6396" max="6396" width="23" style="27" bestFit="1" customWidth="1"/>
    <col min="6397" max="6397" width="2.375" style="27" customWidth="1"/>
    <col min="6398" max="6398" width="23" style="27" bestFit="1" customWidth="1"/>
    <col min="6399" max="6399" width="0.375" style="27" customWidth="1"/>
    <col min="6400" max="6400" width="1.375" style="27" customWidth="1"/>
    <col min="6401" max="6401" width="2" style="27" customWidth="1"/>
    <col min="6402" max="6646" width="9.375" style="27"/>
    <col min="6647" max="6647" width="12.375" style="27" customWidth="1"/>
    <col min="6648" max="6648" width="31.125" style="27" customWidth="1"/>
    <col min="6649" max="6649" width="4" style="27" customWidth="1"/>
    <col min="6650" max="6650" width="10" style="27" customWidth="1"/>
    <col min="6651" max="6651" width="1.375" style="27" customWidth="1"/>
    <col min="6652" max="6652" width="23" style="27" bestFit="1" customWidth="1"/>
    <col min="6653" max="6653" width="2.375" style="27" customWidth="1"/>
    <col min="6654" max="6654" width="23" style="27" bestFit="1" customWidth="1"/>
    <col min="6655" max="6655" width="0.375" style="27" customWidth="1"/>
    <col min="6656" max="6656" width="1.375" style="27" customWidth="1"/>
    <col min="6657" max="6657" width="2" style="27" customWidth="1"/>
    <col min="6658" max="6902" width="9.375" style="27"/>
    <col min="6903" max="6903" width="12.375" style="27" customWidth="1"/>
    <col min="6904" max="6904" width="31.125" style="27" customWidth="1"/>
    <col min="6905" max="6905" width="4" style="27" customWidth="1"/>
    <col min="6906" max="6906" width="10" style="27" customWidth="1"/>
    <col min="6907" max="6907" width="1.375" style="27" customWidth="1"/>
    <col min="6908" max="6908" width="23" style="27" bestFit="1" customWidth="1"/>
    <col min="6909" max="6909" width="2.375" style="27" customWidth="1"/>
    <col min="6910" max="6910" width="23" style="27" bestFit="1" customWidth="1"/>
    <col min="6911" max="6911" width="0.375" style="27" customWidth="1"/>
    <col min="6912" max="6912" width="1.375" style="27" customWidth="1"/>
    <col min="6913" max="6913" width="2" style="27" customWidth="1"/>
    <col min="6914" max="7158" width="9.375" style="27"/>
    <col min="7159" max="7159" width="12.375" style="27" customWidth="1"/>
    <col min="7160" max="7160" width="31.125" style="27" customWidth="1"/>
    <col min="7161" max="7161" width="4" style="27" customWidth="1"/>
    <col min="7162" max="7162" width="10" style="27" customWidth="1"/>
    <col min="7163" max="7163" width="1.375" style="27" customWidth="1"/>
    <col min="7164" max="7164" width="23" style="27" bestFit="1" customWidth="1"/>
    <col min="7165" max="7165" width="2.375" style="27" customWidth="1"/>
    <col min="7166" max="7166" width="23" style="27" bestFit="1" customWidth="1"/>
    <col min="7167" max="7167" width="0.375" style="27" customWidth="1"/>
    <col min="7168" max="7168" width="1.375" style="27" customWidth="1"/>
    <col min="7169" max="7169" width="2" style="27" customWidth="1"/>
    <col min="7170" max="7414" width="9.375" style="27"/>
    <col min="7415" max="7415" width="12.375" style="27" customWidth="1"/>
    <col min="7416" max="7416" width="31.125" style="27" customWidth="1"/>
    <col min="7417" max="7417" width="4" style="27" customWidth="1"/>
    <col min="7418" max="7418" width="10" style="27" customWidth="1"/>
    <col min="7419" max="7419" width="1.375" style="27" customWidth="1"/>
    <col min="7420" max="7420" width="23" style="27" bestFit="1" customWidth="1"/>
    <col min="7421" max="7421" width="2.375" style="27" customWidth="1"/>
    <col min="7422" max="7422" width="23" style="27" bestFit="1" customWidth="1"/>
    <col min="7423" max="7423" width="0.375" style="27" customWidth="1"/>
    <col min="7424" max="7424" width="1.375" style="27" customWidth="1"/>
    <col min="7425" max="7425" width="2" style="27" customWidth="1"/>
    <col min="7426" max="7670" width="9.375" style="27"/>
    <col min="7671" max="7671" width="12.375" style="27" customWidth="1"/>
    <col min="7672" max="7672" width="31.125" style="27" customWidth="1"/>
    <col min="7673" max="7673" width="4" style="27" customWidth="1"/>
    <col min="7674" max="7674" width="10" style="27" customWidth="1"/>
    <col min="7675" max="7675" width="1.375" style="27" customWidth="1"/>
    <col min="7676" max="7676" width="23" style="27" bestFit="1" customWidth="1"/>
    <col min="7677" max="7677" width="2.375" style="27" customWidth="1"/>
    <col min="7678" max="7678" width="23" style="27" bestFit="1" customWidth="1"/>
    <col min="7679" max="7679" width="0.375" style="27" customWidth="1"/>
    <col min="7680" max="7680" width="1.375" style="27" customWidth="1"/>
    <col min="7681" max="7681" width="2" style="27" customWidth="1"/>
    <col min="7682" max="7926" width="9.375" style="27"/>
    <col min="7927" max="7927" width="12.375" style="27" customWidth="1"/>
    <col min="7928" max="7928" width="31.125" style="27" customWidth="1"/>
    <col min="7929" max="7929" width="4" style="27" customWidth="1"/>
    <col min="7930" max="7930" width="10" style="27" customWidth="1"/>
    <col min="7931" max="7931" width="1.375" style="27" customWidth="1"/>
    <col min="7932" max="7932" width="23" style="27" bestFit="1" customWidth="1"/>
    <col min="7933" max="7933" width="2.375" style="27" customWidth="1"/>
    <col min="7934" max="7934" width="23" style="27" bestFit="1" customWidth="1"/>
    <col min="7935" max="7935" width="0.375" style="27" customWidth="1"/>
    <col min="7936" max="7936" width="1.375" style="27" customWidth="1"/>
    <col min="7937" max="7937" width="2" style="27" customWidth="1"/>
    <col min="7938" max="8182" width="9.375" style="27"/>
    <col min="8183" max="8183" width="12.375" style="27" customWidth="1"/>
    <col min="8184" max="8184" width="31.125" style="27" customWidth="1"/>
    <col min="8185" max="8185" width="4" style="27" customWidth="1"/>
    <col min="8186" max="8186" width="10" style="27" customWidth="1"/>
    <col min="8187" max="8187" width="1.375" style="27" customWidth="1"/>
    <col min="8188" max="8188" width="23" style="27" bestFit="1" customWidth="1"/>
    <col min="8189" max="8189" width="2.375" style="27" customWidth="1"/>
    <col min="8190" max="8190" width="23" style="27" bestFit="1" customWidth="1"/>
    <col min="8191" max="8191" width="0.375" style="27" customWidth="1"/>
    <col min="8192" max="8192" width="1.375" style="27" customWidth="1"/>
    <col min="8193" max="8193" width="2" style="27" customWidth="1"/>
    <col min="8194" max="8438" width="9.375" style="27"/>
    <col min="8439" max="8439" width="12.375" style="27" customWidth="1"/>
    <col min="8440" max="8440" width="31.125" style="27" customWidth="1"/>
    <col min="8441" max="8441" width="4" style="27" customWidth="1"/>
    <col min="8442" max="8442" width="10" style="27" customWidth="1"/>
    <col min="8443" max="8443" width="1.375" style="27" customWidth="1"/>
    <col min="8444" max="8444" width="23" style="27" bestFit="1" customWidth="1"/>
    <col min="8445" max="8445" width="2.375" style="27" customWidth="1"/>
    <col min="8446" max="8446" width="23" style="27" bestFit="1" customWidth="1"/>
    <col min="8447" max="8447" width="0.375" style="27" customWidth="1"/>
    <col min="8448" max="8448" width="1.375" style="27" customWidth="1"/>
    <col min="8449" max="8449" width="2" style="27" customWidth="1"/>
    <col min="8450" max="8694" width="9.375" style="27"/>
    <col min="8695" max="8695" width="12.375" style="27" customWidth="1"/>
    <col min="8696" max="8696" width="31.125" style="27" customWidth="1"/>
    <col min="8697" max="8697" width="4" style="27" customWidth="1"/>
    <col min="8698" max="8698" width="10" style="27" customWidth="1"/>
    <col min="8699" max="8699" width="1.375" style="27" customWidth="1"/>
    <col min="8700" max="8700" width="23" style="27" bestFit="1" customWidth="1"/>
    <col min="8701" max="8701" width="2.375" style="27" customWidth="1"/>
    <col min="8702" max="8702" width="23" style="27" bestFit="1" customWidth="1"/>
    <col min="8703" max="8703" width="0.375" style="27" customWidth="1"/>
    <col min="8704" max="8704" width="1.375" style="27" customWidth="1"/>
    <col min="8705" max="8705" width="2" style="27" customWidth="1"/>
    <col min="8706" max="8950" width="9.375" style="27"/>
    <col min="8951" max="8951" width="12.375" style="27" customWidth="1"/>
    <col min="8952" max="8952" width="31.125" style="27" customWidth="1"/>
    <col min="8953" max="8953" width="4" style="27" customWidth="1"/>
    <col min="8954" max="8954" width="10" style="27" customWidth="1"/>
    <col min="8955" max="8955" width="1.375" style="27" customWidth="1"/>
    <col min="8956" max="8956" width="23" style="27" bestFit="1" customWidth="1"/>
    <col min="8957" max="8957" width="2.375" style="27" customWidth="1"/>
    <col min="8958" max="8958" width="23" style="27" bestFit="1" customWidth="1"/>
    <col min="8959" max="8959" width="0.375" style="27" customWidth="1"/>
    <col min="8960" max="8960" width="1.375" style="27" customWidth="1"/>
    <col min="8961" max="8961" width="2" style="27" customWidth="1"/>
    <col min="8962" max="9206" width="9.375" style="27"/>
    <col min="9207" max="9207" width="12.375" style="27" customWidth="1"/>
    <col min="9208" max="9208" width="31.125" style="27" customWidth="1"/>
    <col min="9209" max="9209" width="4" style="27" customWidth="1"/>
    <col min="9210" max="9210" width="10" style="27" customWidth="1"/>
    <col min="9211" max="9211" width="1.375" style="27" customWidth="1"/>
    <col min="9212" max="9212" width="23" style="27" bestFit="1" customWidth="1"/>
    <col min="9213" max="9213" width="2.375" style="27" customWidth="1"/>
    <col min="9214" max="9214" width="23" style="27" bestFit="1" customWidth="1"/>
    <col min="9215" max="9215" width="0.375" style="27" customWidth="1"/>
    <col min="9216" max="9216" width="1.375" style="27" customWidth="1"/>
    <col min="9217" max="9217" width="2" style="27" customWidth="1"/>
    <col min="9218" max="9462" width="9.375" style="27"/>
    <col min="9463" max="9463" width="12.375" style="27" customWidth="1"/>
    <col min="9464" max="9464" width="31.125" style="27" customWidth="1"/>
    <col min="9465" max="9465" width="4" style="27" customWidth="1"/>
    <col min="9466" max="9466" width="10" style="27" customWidth="1"/>
    <col min="9467" max="9467" width="1.375" style="27" customWidth="1"/>
    <col min="9468" max="9468" width="23" style="27" bestFit="1" customWidth="1"/>
    <col min="9469" max="9469" width="2.375" style="27" customWidth="1"/>
    <col min="9470" max="9470" width="23" style="27" bestFit="1" customWidth="1"/>
    <col min="9471" max="9471" width="0.375" style="27" customWidth="1"/>
    <col min="9472" max="9472" width="1.375" style="27" customWidth="1"/>
    <col min="9473" max="9473" width="2" style="27" customWidth="1"/>
    <col min="9474" max="9718" width="9.375" style="27"/>
    <col min="9719" max="9719" width="12.375" style="27" customWidth="1"/>
    <col min="9720" max="9720" width="31.125" style="27" customWidth="1"/>
    <col min="9721" max="9721" width="4" style="27" customWidth="1"/>
    <col min="9722" max="9722" width="10" style="27" customWidth="1"/>
    <col min="9723" max="9723" width="1.375" style="27" customWidth="1"/>
    <col min="9724" max="9724" width="23" style="27" bestFit="1" customWidth="1"/>
    <col min="9725" max="9725" width="2.375" style="27" customWidth="1"/>
    <col min="9726" max="9726" width="23" style="27" bestFit="1" customWidth="1"/>
    <col min="9727" max="9727" width="0.375" style="27" customWidth="1"/>
    <col min="9728" max="9728" width="1.375" style="27" customWidth="1"/>
    <col min="9729" max="9729" width="2" style="27" customWidth="1"/>
    <col min="9730" max="9974" width="9.375" style="27"/>
    <col min="9975" max="9975" width="12.375" style="27" customWidth="1"/>
    <col min="9976" max="9976" width="31.125" style="27" customWidth="1"/>
    <col min="9977" max="9977" width="4" style="27" customWidth="1"/>
    <col min="9978" max="9978" width="10" style="27" customWidth="1"/>
    <col min="9979" max="9979" width="1.375" style="27" customWidth="1"/>
    <col min="9980" max="9980" width="23" style="27" bestFit="1" customWidth="1"/>
    <col min="9981" max="9981" width="2.375" style="27" customWidth="1"/>
    <col min="9982" max="9982" width="23" style="27" bestFit="1" customWidth="1"/>
    <col min="9983" max="9983" width="0.375" style="27" customWidth="1"/>
    <col min="9984" max="9984" width="1.375" style="27" customWidth="1"/>
    <col min="9985" max="9985" width="2" style="27" customWidth="1"/>
    <col min="9986" max="10230" width="9.375" style="27"/>
    <col min="10231" max="10231" width="12.375" style="27" customWidth="1"/>
    <col min="10232" max="10232" width="31.125" style="27" customWidth="1"/>
    <col min="10233" max="10233" width="4" style="27" customWidth="1"/>
    <col min="10234" max="10234" width="10" style="27" customWidth="1"/>
    <col min="10235" max="10235" width="1.375" style="27" customWidth="1"/>
    <col min="10236" max="10236" width="23" style="27" bestFit="1" customWidth="1"/>
    <col min="10237" max="10237" width="2.375" style="27" customWidth="1"/>
    <col min="10238" max="10238" width="23" style="27" bestFit="1" customWidth="1"/>
    <col min="10239" max="10239" width="0.375" style="27" customWidth="1"/>
    <col min="10240" max="10240" width="1.375" style="27" customWidth="1"/>
    <col min="10241" max="10241" width="2" style="27" customWidth="1"/>
    <col min="10242" max="10486" width="9.375" style="27"/>
    <col min="10487" max="10487" width="12.375" style="27" customWidth="1"/>
    <col min="10488" max="10488" width="31.125" style="27" customWidth="1"/>
    <col min="10489" max="10489" width="4" style="27" customWidth="1"/>
    <col min="10490" max="10490" width="10" style="27" customWidth="1"/>
    <col min="10491" max="10491" width="1.375" style="27" customWidth="1"/>
    <col min="10492" max="10492" width="23" style="27" bestFit="1" customWidth="1"/>
    <col min="10493" max="10493" width="2.375" style="27" customWidth="1"/>
    <col min="10494" max="10494" width="23" style="27" bestFit="1" customWidth="1"/>
    <col min="10495" max="10495" width="0.375" style="27" customWidth="1"/>
    <col min="10496" max="10496" width="1.375" style="27" customWidth="1"/>
    <col min="10497" max="10497" width="2" style="27" customWidth="1"/>
    <col min="10498" max="10742" width="9.375" style="27"/>
    <col min="10743" max="10743" width="12.375" style="27" customWidth="1"/>
    <col min="10744" max="10744" width="31.125" style="27" customWidth="1"/>
    <col min="10745" max="10745" width="4" style="27" customWidth="1"/>
    <col min="10746" max="10746" width="10" style="27" customWidth="1"/>
    <col min="10747" max="10747" width="1.375" style="27" customWidth="1"/>
    <col min="10748" max="10748" width="23" style="27" bestFit="1" customWidth="1"/>
    <col min="10749" max="10749" width="2.375" style="27" customWidth="1"/>
    <col min="10750" max="10750" width="23" style="27" bestFit="1" customWidth="1"/>
    <col min="10751" max="10751" width="0.375" style="27" customWidth="1"/>
    <col min="10752" max="10752" width="1.375" style="27" customWidth="1"/>
    <col min="10753" max="10753" width="2" style="27" customWidth="1"/>
    <col min="10754" max="10998" width="9.375" style="27"/>
    <col min="10999" max="10999" width="12.375" style="27" customWidth="1"/>
    <col min="11000" max="11000" width="31.125" style="27" customWidth="1"/>
    <col min="11001" max="11001" width="4" style="27" customWidth="1"/>
    <col min="11002" max="11002" width="10" style="27" customWidth="1"/>
    <col min="11003" max="11003" width="1.375" style="27" customWidth="1"/>
    <col min="11004" max="11004" width="23" style="27" bestFit="1" customWidth="1"/>
    <col min="11005" max="11005" width="2.375" style="27" customWidth="1"/>
    <col min="11006" max="11006" width="23" style="27" bestFit="1" customWidth="1"/>
    <col min="11007" max="11007" width="0.375" style="27" customWidth="1"/>
    <col min="11008" max="11008" width="1.375" style="27" customWidth="1"/>
    <col min="11009" max="11009" width="2" style="27" customWidth="1"/>
    <col min="11010" max="11254" width="9.375" style="27"/>
    <col min="11255" max="11255" width="12.375" style="27" customWidth="1"/>
    <col min="11256" max="11256" width="31.125" style="27" customWidth="1"/>
    <col min="11257" max="11257" width="4" style="27" customWidth="1"/>
    <col min="11258" max="11258" width="10" style="27" customWidth="1"/>
    <col min="11259" max="11259" width="1.375" style="27" customWidth="1"/>
    <col min="11260" max="11260" width="23" style="27" bestFit="1" customWidth="1"/>
    <col min="11261" max="11261" width="2.375" style="27" customWidth="1"/>
    <col min="11262" max="11262" width="23" style="27" bestFit="1" customWidth="1"/>
    <col min="11263" max="11263" width="0.375" style="27" customWidth="1"/>
    <col min="11264" max="11264" width="1.375" style="27" customWidth="1"/>
    <col min="11265" max="11265" width="2" style="27" customWidth="1"/>
    <col min="11266" max="11510" width="9.375" style="27"/>
    <col min="11511" max="11511" width="12.375" style="27" customWidth="1"/>
    <col min="11512" max="11512" width="31.125" style="27" customWidth="1"/>
    <col min="11513" max="11513" width="4" style="27" customWidth="1"/>
    <col min="11514" max="11514" width="10" style="27" customWidth="1"/>
    <col min="11515" max="11515" width="1.375" style="27" customWidth="1"/>
    <col min="11516" max="11516" width="23" style="27" bestFit="1" customWidth="1"/>
    <col min="11517" max="11517" width="2.375" style="27" customWidth="1"/>
    <col min="11518" max="11518" width="23" style="27" bestFit="1" customWidth="1"/>
    <col min="11519" max="11519" width="0.375" style="27" customWidth="1"/>
    <col min="11520" max="11520" width="1.375" style="27" customWidth="1"/>
    <col min="11521" max="11521" width="2" style="27" customWidth="1"/>
    <col min="11522" max="11766" width="9.375" style="27"/>
    <col min="11767" max="11767" width="12.375" style="27" customWidth="1"/>
    <col min="11768" max="11768" width="31.125" style="27" customWidth="1"/>
    <col min="11769" max="11769" width="4" style="27" customWidth="1"/>
    <col min="11770" max="11770" width="10" style="27" customWidth="1"/>
    <col min="11771" max="11771" width="1.375" style="27" customWidth="1"/>
    <col min="11772" max="11772" width="23" style="27" bestFit="1" customWidth="1"/>
    <col min="11773" max="11773" width="2.375" style="27" customWidth="1"/>
    <col min="11774" max="11774" width="23" style="27" bestFit="1" customWidth="1"/>
    <col min="11775" max="11775" width="0.375" style="27" customWidth="1"/>
    <col min="11776" max="11776" width="1.375" style="27" customWidth="1"/>
    <col min="11777" max="11777" width="2" style="27" customWidth="1"/>
    <col min="11778" max="12022" width="9.375" style="27"/>
    <col min="12023" max="12023" width="12.375" style="27" customWidth="1"/>
    <col min="12024" max="12024" width="31.125" style="27" customWidth="1"/>
    <col min="12025" max="12025" width="4" style="27" customWidth="1"/>
    <col min="12026" max="12026" width="10" style="27" customWidth="1"/>
    <col min="12027" max="12027" width="1.375" style="27" customWidth="1"/>
    <col min="12028" max="12028" width="23" style="27" bestFit="1" customWidth="1"/>
    <col min="12029" max="12029" width="2.375" style="27" customWidth="1"/>
    <col min="12030" max="12030" width="23" style="27" bestFit="1" customWidth="1"/>
    <col min="12031" max="12031" width="0.375" style="27" customWidth="1"/>
    <col min="12032" max="12032" width="1.375" style="27" customWidth="1"/>
    <col min="12033" max="12033" width="2" style="27" customWidth="1"/>
    <col min="12034" max="12278" width="9.375" style="27"/>
    <col min="12279" max="12279" width="12.375" style="27" customWidth="1"/>
    <col min="12280" max="12280" width="31.125" style="27" customWidth="1"/>
    <col min="12281" max="12281" width="4" style="27" customWidth="1"/>
    <col min="12282" max="12282" width="10" style="27" customWidth="1"/>
    <col min="12283" max="12283" width="1.375" style="27" customWidth="1"/>
    <col min="12284" max="12284" width="23" style="27" bestFit="1" customWidth="1"/>
    <col min="12285" max="12285" width="2.375" style="27" customWidth="1"/>
    <col min="12286" max="12286" width="23" style="27" bestFit="1" customWidth="1"/>
    <col min="12287" max="12287" width="0.375" style="27" customWidth="1"/>
    <col min="12288" max="12288" width="1.375" style="27" customWidth="1"/>
    <col min="12289" max="12289" width="2" style="27" customWidth="1"/>
    <col min="12290" max="12534" width="9.375" style="27"/>
    <col min="12535" max="12535" width="12.375" style="27" customWidth="1"/>
    <col min="12536" max="12536" width="31.125" style="27" customWidth="1"/>
    <col min="12537" max="12537" width="4" style="27" customWidth="1"/>
    <col min="12538" max="12538" width="10" style="27" customWidth="1"/>
    <col min="12539" max="12539" width="1.375" style="27" customWidth="1"/>
    <col min="12540" max="12540" width="23" style="27" bestFit="1" customWidth="1"/>
    <col min="12541" max="12541" width="2.375" style="27" customWidth="1"/>
    <col min="12542" max="12542" width="23" style="27" bestFit="1" customWidth="1"/>
    <col min="12543" max="12543" width="0.375" style="27" customWidth="1"/>
    <col min="12544" max="12544" width="1.375" style="27" customWidth="1"/>
    <col min="12545" max="12545" width="2" style="27" customWidth="1"/>
    <col min="12546" max="12790" width="9.375" style="27"/>
    <col min="12791" max="12791" width="12.375" style="27" customWidth="1"/>
    <col min="12792" max="12792" width="31.125" style="27" customWidth="1"/>
    <col min="12793" max="12793" width="4" style="27" customWidth="1"/>
    <col min="12794" max="12794" width="10" style="27" customWidth="1"/>
    <col min="12795" max="12795" width="1.375" style="27" customWidth="1"/>
    <col min="12796" max="12796" width="23" style="27" bestFit="1" customWidth="1"/>
    <col min="12797" max="12797" width="2.375" style="27" customWidth="1"/>
    <col min="12798" max="12798" width="23" style="27" bestFit="1" customWidth="1"/>
    <col min="12799" max="12799" width="0.375" style="27" customWidth="1"/>
    <col min="12800" max="12800" width="1.375" style="27" customWidth="1"/>
    <col min="12801" max="12801" width="2" style="27" customWidth="1"/>
    <col min="12802" max="13046" width="9.375" style="27"/>
    <col min="13047" max="13047" width="12.375" style="27" customWidth="1"/>
    <col min="13048" max="13048" width="31.125" style="27" customWidth="1"/>
    <col min="13049" max="13049" width="4" style="27" customWidth="1"/>
    <col min="13050" max="13050" width="10" style="27" customWidth="1"/>
    <col min="13051" max="13051" width="1.375" style="27" customWidth="1"/>
    <col min="13052" max="13052" width="23" style="27" bestFit="1" customWidth="1"/>
    <col min="13053" max="13053" width="2.375" style="27" customWidth="1"/>
    <col min="13054" max="13054" width="23" style="27" bestFit="1" customWidth="1"/>
    <col min="13055" max="13055" width="0.375" style="27" customWidth="1"/>
    <col min="13056" max="13056" width="1.375" style="27" customWidth="1"/>
    <col min="13057" max="13057" width="2" style="27" customWidth="1"/>
    <col min="13058" max="13302" width="9.375" style="27"/>
    <col min="13303" max="13303" width="12.375" style="27" customWidth="1"/>
    <col min="13304" max="13304" width="31.125" style="27" customWidth="1"/>
    <col min="13305" max="13305" width="4" style="27" customWidth="1"/>
    <col min="13306" max="13306" width="10" style="27" customWidth="1"/>
    <col min="13307" max="13307" width="1.375" style="27" customWidth="1"/>
    <col min="13308" max="13308" width="23" style="27" bestFit="1" customWidth="1"/>
    <col min="13309" max="13309" width="2.375" style="27" customWidth="1"/>
    <col min="13310" max="13310" width="23" style="27" bestFit="1" customWidth="1"/>
    <col min="13311" max="13311" width="0.375" style="27" customWidth="1"/>
    <col min="13312" max="13312" width="1.375" style="27" customWidth="1"/>
    <col min="13313" max="13313" width="2" style="27" customWidth="1"/>
    <col min="13314" max="13558" width="9.375" style="27"/>
    <col min="13559" max="13559" width="12.375" style="27" customWidth="1"/>
    <col min="13560" max="13560" width="31.125" style="27" customWidth="1"/>
    <col min="13561" max="13561" width="4" style="27" customWidth="1"/>
    <col min="13562" max="13562" width="10" style="27" customWidth="1"/>
    <col min="13563" max="13563" width="1.375" style="27" customWidth="1"/>
    <col min="13564" max="13564" width="23" style="27" bestFit="1" customWidth="1"/>
    <col min="13565" max="13565" width="2.375" style="27" customWidth="1"/>
    <col min="13566" max="13566" width="23" style="27" bestFit="1" customWidth="1"/>
    <col min="13567" max="13567" width="0.375" style="27" customWidth="1"/>
    <col min="13568" max="13568" width="1.375" style="27" customWidth="1"/>
    <col min="13569" max="13569" width="2" style="27" customWidth="1"/>
    <col min="13570" max="13814" width="9.375" style="27"/>
    <col min="13815" max="13815" width="12.375" style="27" customWidth="1"/>
    <col min="13816" max="13816" width="31.125" style="27" customWidth="1"/>
    <col min="13817" max="13817" width="4" style="27" customWidth="1"/>
    <col min="13818" max="13818" width="10" style="27" customWidth="1"/>
    <col min="13819" max="13819" width="1.375" style="27" customWidth="1"/>
    <col min="13820" max="13820" width="23" style="27" bestFit="1" customWidth="1"/>
    <col min="13821" max="13821" width="2.375" style="27" customWidth="1"/>
    <col min="13822" max="13822" width="23" style="27" bestFit="1" customWidth="1"/>
    <col min="13823" max="13823" width="0.375" style="27" customWidth="1"/>
    <col min="13824" max="13824" width="1.375" style="27" customWidth="1"/>
    <col min="13825" max="13825" width="2" style="27" customWidth="1"/>
    <col min="13826" max="14070" width="9.375" style="27"/>
    <col min="14071" max="14071" width="12.375" style="27" customWidth="1"/>
    <col min="14072" max="14072" width="31.125" style="27" customWidth="1"/>
    <col min="14073" max="14073" width="4" style="27" customWidth="1"/>
    <col min="14074" max="14074" width="10" style="27" customWidth="1"/>
    <col min="14075" max="14075" width="1.375" style="27" customWidth="1"/>
    <col min="14076" max="14076" width="23" style="27" bestFit="1" customWidth="1"/>
    <col min="14077" max="14077" width="2.375" style="27" customWidth="1"/>
    <col min="14078" max="14078" width="23" style="27" bestFit="1" customWidth="1"/>
    <col min="14079" max="14079" width="0.375" style="27" customWidth="1"/>
    <col min="14080" max="14080" width="1.375" style="27" customWidth="1"/>
    <col min="14081" max="14081" width="2" style="27" customWidth="1"/>
    <col min="14082" max="14326" width="9.375" style="27"/>
    <col min="14327" max="14327" width="12.375" style="27" customWidth="1"/>
    <col min="14328" max="14328" width="31.125" style="27" customWidth="1"/>
    <col min="14329" max="14329" width="4" style="27" customWidth="1"/>
    <col min="14330" max="14330" width="10" style="27" customWidth="1"/>
    <col min="14331" max="14331" width="1.375" style="27" customWidth="1"/>
    <col min="14332" max="14332" width="23" style="27" bestFit="1" customWidth="1"/>
    <col min="14333" max="14333" width="2.375" style="27" customWidth="1"/>
    <col min="14334" max="14334" width="23" style="27" bestFit="1" customWidth="1"/>
    <col min="14335" max="14335" width="0.375" style="27" customWidth="1"/>
    <col min="14336" max="14336" width="1.375" style="27" customWidth="1"/>
    <col min="14337" max="14337" width="2" style="27" customWidth="1"/>
    <col min="14338" max="14582" width="9.375" style="27"/>
    <col min="14583" max="14583" width="12.375" style="27" customWidth="1"/>
    <col min="14584" max="14584" width="31.125" style="27" customWidth="1"/>
    <col min="14585" max="14585" width="4" style="27" customWidth="1"/>
    <col min="14586" max="14586" width="10" style="27" customWidth="1"/>
    <col min="14587" max="14587" width="1.375" style="27" customWidth="1"/>
    <col min="14588" max="14588" width="23" style="27" bestFit="1" customWidth="1"/>
    <col min="14589" max="14589" width="2.375" style="27" customWidth="1"/>
    <col min="14590" max="14590" width="23" style="27" bestFit="1" customWidth="1"/>
    <col min="14591" max="14591" width="0.375" style="27" customWidth="1"/>
    <col min="14592" max="14592" width="1.375" style="27" customWidth="1"/>
    <col min="14593" max="14593" width="2" style="27" customWidth="1"/>
    <col min="14594" max="14838" width="9.375" style="27"/>
    <col min="14839" max="14839" width="12.375" style="27" customWidth="1"/>
    <col min="14840" max="14840" width="31.125" style="27" customWidth="1"/>
    <col min="14841" max="14841" width="4" style="27" customWidth="1"/>
    <col min="14842" max="14842" width="10" style="27" customWidth="1"/>
    <col min="14843" max="14843" width="1.375" style="27" customWidth="1"/>
    <col min="14844" max="14844" width="23" style="27" bestFit="1" customWidth="1"/>
    <col min="14845" max="14845" width="2.375" style="27" customWidth="1"/>
    <col min="14846" max="14846" width="23" style="27" bestFit="1" customWidth="1"/>
    <col min="14847" max="14847" width="0.375" style="27" customWidth="1"/>
    <col min="14848" max="14848" width="1.375" style="27" customWidth="1"/>
    <col min="14849" max="14849" width="2" style="27" customWidth="1"/>
    <col min="14850" max="15094" width="9.375" style="27"/>
    <col min="15095" max="15095" width="12.375" style="27" customWidth="1"/>
    <col min="15096" max="15096" width="31.125" style="27" customWidth="1"/>
    <col min="15097" max="15097" width="4" style="27" customWidth="1"/>
    <col min="15098" max="15098" width="10" style="27" customWidth="1"/>
    <col min="15099" max="15099" width="1.375" style="27" customWidth="1"/>
    <col min="15100" max="15100" width="23" style="27" bestFit="1" customWidth="1"/>
    <col min="15101" max="15101" width="2.375" style="27" customWidth="1"/>
    <col min="15102" max="15102" width="23" style="27" bestFit="1" customWidth="1"/>
    <col min="15103" max="15103" width="0.375" style="27" customWidth="1"/>
    <col min="15104" max="15104" width="1.375" style="27" customWidth="1"/>
    <col min="15105" max="15105" width="2" style="27" customWidth="1"/>
    <col min="15106" max="15350" width="9.375" style="27"/>
    <col min="15351" max="15351" width="12.375" style="27" customWidth="1"/>
    <col min="15352" max="15352" width="31.125" style="27" customWidth="1"/>
    <col min="15353" max="15353" width="4" style="27" customWidth="1"/>
    <col min="15354" max="15354" width="10" style="27" customWidth="1"/>
    <col min="15355" max="15355" width="1.375" style="27" customWidth="1"/>
    <col min="15356" max="15356" width="23" style="27" bestFit="1" customWidth="1"/>
    <col min="15357" max="15357" width="2.375" style="27" customWidth="1"/>
    <col min="15358" max="15358" width="23" style="27" bestFit="1" customWidth="1"/>
    <col min="15359" max="15359" width="0.375" style="27" customWidth="1"/>
    <col min="15360" max="15360" width="1.375" style="27" customWidth="1"/>
    <col min="15361" max="15361" width="2" style="27" customWidth="1"/>
    <col min="15362" max="15606" width="9.375" style="27"/>
    <col min="15607" max="15607" width="12.375" style="27" customWidth="1"/>
    <col min="15608" max="15608" width="31.125" style="27" customWidth="1"/>
    <col min="15609" max="15609" width="4" style="27" customWidth="1"/>
    <col min="15610" max="15610" width="10" style="27" customWidth="1"/>
    <col min="15611" max="15611" width="1.375" style="27" customWidth="1"/>
    <col min="15612" max="15612" width="23" style="27" bestFit="1" customWidth="1"/>
    <col min="15613" max="15613" width="2.375" style="27" customWidth="1"/>
    <col min="15614" max="15614" width="23" style="27" bestFit="1" customWidth="1"/>
    <col min="15615" max="15615" width="0.375" style="27" customWidth="1"/>
    <col min="15616" max="15616" width="1.375" style="27" customWidth="1"/>
    <col min="15617" max="15617" width="2" style="27" customWidth="1"/>
    <col min="15618" max="15862" width="9.375" style="27"/>
    <col min="15863" max="15863" width="12.375" style="27" customWidth="1"/>
    <col min="15864" max="15864" width="31.125" style="27" customWidth="1"/>
    <col min="15865" max="15865" width="4" style="27" customWidth="1"/>
    <col min="15866" max="15866" width="10" style="27" customWidth="1"/>
    <col min="15867" max="15867" width="1.375" style="27" customWidth="1"/>
    <col min="15868" max="15868" width="23" style="27" bestFit="1" customWidth="1"/>
    <col min="15869" max="15869" width="2.375" style="27" customWidth="1"/>
    <col min="15870" max="15870" width="23" style="27" bestFit="1" customWidth="1"/>
    <col min="15871" max="15871" width="0.375" style="27" customWidth="1"/>
    <col min="15872" max="15872" width="1.375" style="27" customWidth="1"/>
    <col min="15873" max="15873" width="2" style="27" customWidth="1"/>
    <col min="15874" max="16118" width="9.375" style="27"/>
    <col min="16119" max="16119" width="12.375" style="27" customWidth="1"/>
    <col min="16120" max="16120" width="31.125" style="27" customWidth="1"/>
    <col min="16121" max="16121" width="4" style="27" customWidth="1"/>
    <col min="16122" max="16122" width="10" style="27" customWidth="1"/>
    <col min="16123" max="16123" width="1.375" style="27" customWidth="1"/>
    <col min="16124" max="16124" width="23" style="27" bestFit="1" customWidth="1"/>
    <col min="16125" max="16125" width="2.375" style="27" customWidth="1"/>
    <col min="16126" max="16126" width="23" style="27" bestFit="1" customWidth="1"/>
    <col min="16127" max="16127" width="0.375" style="27" customWidth="1"/>
    <col min="16128" max="16128" width="1.375" style="27" customWidth="1"/>
    <col min="16129" max="16129" width="2" style="27" customWidth="1"/>
    <col min="16130" max="16384" width="9.375" style="27"/>
  </cols>
  <sheetData>
    <row r="1" spans="2:9" x14ac:dyDescent="0.2">
      <c r="B1" s="48" t="str">
        <f>'المركز المالي'!B1</f>
        <v>شركة أكن للتطوير العقارى</v>
      </c>
      <c r="C1" s="48"/>
      <c r="D1" s="48"/>
      <c r="E1" s="48"/>
      <c r="F1" s="48"/>
      <c r="G1" s="43"/>
    </row>
    <row r="2" spans="2:9" x14ac:dyDescent="0.2">
      <c r="B2" s="52" t="str">
        <f>'المركز المالي'!B2</f>
        <v>فرع شركة ذات مسئولية محدودة</v>
      </c>
      <c r="C2" s="48"/>
      <c r="D2" s="48"/>
      <c r="E2" s="48"/>
      <c r="F2" s="48"/>
      <c r="G2" s="43"/>
    </row>
    <row r="3" spans="2:9" x14ac:dyDescent="0.2">
      <c r="B3" s="151" t="s">
        <v>144</v>
      </c>
      <c r="C3" s="86"/>
      <c r="D3" s="86"/>
      <c r="E3" s="106"/>
      <c r="F3" s="86"/>
      <c r="G3" s="43"/>
    </row>
    <row r="4" spans="2:9" x14ac:dyDescent="0.2">
      <c r="B4" s="38" t="s">
        <v>18</v>
      </c>
      <c r="C4" s="39"/>
      <c r="D4" s="39"/>
      <c r="E4" s="39"/>
      <c r="F4" s="39"/>
      <c r="G4" s="43"/>
    </row>
    <row r="5" spans="2:9" x14ac:dyDescent="0.2">
      <c r="B5" s="86"/>
      <c r="C5" s="86"/>
      <c r="D5" s="86"/>
      <c r="E5" s="106"/>
      <c r="F5" s="86"/>
      <c r="G5" s="43"/>
    </row>
    <row r="6" spans="2:9" ht="50.25" customHeight="1" x14ac:dyDescent="0.2">
      <c r="B6" s="43"/>
      <c r="C6" s="85" t="s">
        <v>2</v>
      </c>
      <c r="E6" s="41" t="s">
        <v>146</v>
      </c>
    </row>
    <row r="7" spans="2:9" ht="37.9" customHeight="1" x14ac:dyDescent="0.2">
      <c r="B7" s="27" t="s">
        <v>98</v>
      </c>
      <c r="C7" s="1"/>
      <c r="E7" s="11">
        <v>6363454</v>
      </c>
      <c r="F7" s="44"/>
    </row>
    <row r="8" spans="2:9" ht="37.9" customHeight="1" x14ac:dyDescent="0.2">
      <c r="B8" s="27" t="s">
        <v>99</v>
      </c>
      <c r="C8" s="1">
        <v>13</v>
      </c>
      <c r="E8" s="11">
        <f>-'13-14'!H17</f>
        <v>-5912691</v>
      </c>
      <c r="F8" s="44"/>
    </row>
    <row r="9" spans="2:9" ht="37.9" customHeight="1" x14ac:dyDescent="0.2">
      <c r="B9" s="42" t="s">
        <v>42</v>
      </c>
      <c r="C9" s="77"/>
      <c r="D9" s="77"/>
      <c r="E9" s="45">
        <f>SUM(E7:E8)</f>
        <v>450763</v>
      </c>
      <c r="F9" s="77"/>
    </row>
    <row r="10" spans="2:9" ht="37.9" customHeight="1" x14ac:dyDescent="0.2">
      <c r="B10" s="27" t="s">
        <v>15</v>
      </c>
      <c r="C10" s="1">
        <v>14</v>
      </c>
      <c r="D10" s="44"/>
      <c r="E10" s="82">
        <f>-'13-14'!H29</f>
        <v>-180284</v>
      </c>
      <c r="F10" s="44"/>
      <c r="G10" s="44"/>
    </row>
    <row r="11" spans="2:9" ht="37.9" customHeight="1" x14ac:dyDescent="0.2">
      <c r="B11" s="42" t="s">
        <v>85</v>
      </c>
      <c r="C11" s="77"/>
      <c r="D11" s="77"/>
      <c r="E11" s="45">
        <f>SUM(E9:E10)</f>
        <v>270479</v>
      </c>
      <c r="F11" s="77"/>
      <c r="G11" s="78"/>
    </row>
    <row r="12" spans="2:9" ht="37.9" customHeight="1" x14ac:dyDescent="0.2">
      <c r="B12" s="27" t="s">
        <v>86</v>
      </c>
      <c r="C12" s="77"/>
      <c r="D12" s="77"/>
      <c r="E12" s="11">
        <v>1485</v>
      </c>
      <c r="F12" s="77"/>
      <c r="G12" s="78"/>
    </row>
    <row r="13" spans="2:9" ht="37.9" customHeight="1" x14ac:dyDescent="0.2">
      <c r="B13" s="42" t="s">
        <v>174</v>
      </c>
      <c r="C13" s="77"/>
      <c r="D13" s="77"/>
      <c r="E13" s="45">
        <f>SUM(E11:E12)</f>
        <v>271964</v>
      </c>
      <c r="F13" s="77"/>
      <c r="G13" s="78"/>
    </row>
    <row r="14" spans="2:9" s="42" customFormat="1" ht="37.9" customHeight="1" x14ac:dyDescent="0.2">
      <c r="B14" s="27" t="s">
        <v>33</v>
      </c>
      <c r="D14" s="79"/>
      <c r="E14" s="12">
        <v>0</v>
      </c>
      <c r="F14" s="79"/>
    </row>
    <row r="15" spans="2:9" s="42" customFormat="1" ht="37.9" customHeight="1" thickBot="1" x14ac:dyDescent="0.25">
      <c r="B15" s="42" t="s">
        <v>44</v>
      </c>
      <c r="D15" s="79"/>
      <c r="E15" s="13">
        <f>SUM(E13:E14)</f>
        <v>271964</v>
      </c>
      <c r="F15" s="79"/>
      <c r="I15" s="42">
        <v>271964</v>
      </c>
    </row>
    <row r="16" spans="2:9" s="42" customFormat="1" ht="21" thickTop="1" x14ac:dyDescent="0.2">
      <c r="D16" s="79"/>
      <c r="E16" s="79"/>
      <c r="F16" s="79"/>
    </row>
    <row r="17" spans="2:7" s="42" customFormat="1" x14ac:dyDescent="0.2">
      <c r="D17" s="79"/>
      <c r="E17" s="79"/>
      <c r="F17" s="79"/>
    </row>
    <row r="20" spans="2:7" ht="34.5" customHeight="1" x14ac:dyDescent="0.2"/>
    <row r="26" spans="2:7" x14ac:dyDescent="0.2">
      <c r="B26" s="169" t="s">
        <v>147</v>
      </c>
      <c r="C26" s="169"/>
      <c r="D26" s="169"/>
      <c r="E26" s="169"/>
      <c r="F26" s="52"/>
      <c r="G26" s="52"/>
    </row>
    <row r="27" spans="2:7" x14ac:dyDescent="0.2">
      <c r="B27" s="170">
        <v>6</v>
      </c>
      <c r="C27" s="170"/>
      <c r="D27" s="170"/>
      <c r="E27" s="170"/>
      <c r="F27" s="48"/>
      <c r="G27" s="52"/>
    </row>
    <row r="28" spans="2:7" x14ac:dyDescent="0.2">
      <c r="B28" s="48"/>
      <c r="C28" s="48"/>
      <c r="D28" s="48"/>
      <c r="E28" s="48"/>
      <c r="F28" s="48"/>
    </row>
  </sheetData>
  <customSheetViews>
    <customSheetView guid="{C4C54333-0C8B-484B-8210-F3D7E510C081}" scale="145" showPageBreaks="1" showGridLines="0" hiddenColumns="1" view="pageBreakPreview" topLeftCell="B13">
      <selection activeCell="C11" sqref="C11"/>
      <pageMargins left="0.28999999999999998" right="0.17" top="0.53" bottom="0" header="0" footer="0"/>
      <printOptions horizontalCentered="1"/>
      <pageSetup paperSize="9" firstPageNumber="5" orientation="portrait" useFirstPageNumber="1" r:id="rId1"/>
      <headerFooter alignWithMargins="0"/>
    </customSheetView>
  </customSheetViews>
  <mergeCells count="2">
    <mergeCell ref="B26:E26"/>
    <mergeCell ref="B27:E27"/>
  </mergeCells>
  <printOptions horizontalCentered="1"/>
  <pageMargins left="0.43307086614173229" right="0.91" top="0.62992125984251968" bottom="0" header="0.23622047244094491" footer="0"/>
  <pageSetup paperSize="9" firstPageNumber="5" orientation="portrait" useFirstPageNumber="1" r:id="rId2"/>
  <headerFooter alignWithMargins="0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30"/>
  <sheetViews>
    <sheetView rightToLeft="1" view="pageBreakPreview" zoomScale="110" zoomScaleNormal="90" zoomScaleSheetLayoutView="110" zoomScalePageLayoutView="90" workbookViewId="0">
      <selection activeCell="G11" sqref="G11"/>
    </sheetView>
  </sheetViews>
  <sheetFormatPr defaultColWidth="9.375" defaultRowHeight="20.25" x14ac:dyDescent="0.2"/>
  <cols>
    <col min="1" max="1" width="1.375" style="27" customWidth="1"/>
    <col min="2" max="2" width="46.875" style="27" customWidth="1"/>
    <col min="3" max="3" width="14.625" style="27" customWidth="1"/>
    <col min="4" max="4" width="1.75" style="27" customWidth="1"/>
    <col min="5" max="5" width="14.375" style="27" customWidth="1"/>
    <col min="6" max="6" width="1.625" style="27" customWidth="1"/>
    <col min="7" max="7" width="13.25" style="27" customWidth="1"/>
    <col min="8" max="8" width="2.875" style="27" customWidth="1"/>
    <col min="9" max="251" width="9.375" style="27"/>
    <col min="252" max="252" width="12.375" style="27" customWidth="1"/>
    <col min="253" max="253" width="38" style="27" customWidth="1"/>
    <col min="254" max="254" width="2.375" style="27" customWidth="1"/>
    <col min="255" max="255" width="21.375" style="27" bestFit="1" customWidth="1"/>
    <col min="256" max="256" width="3.375" style="27" customWidth="1"/>
    <col min="257" max="257" width="21.375" style="27" bestFit="1" customWidth="1"/>
    <col min="258" max="258" width="3.375" style="27" customWidth="1"/>
    <col min="259" max="259" width="23" style="27" bestFit="1" customWidth="1"/>
    <col min="260" max="260" width="3.375" style="27" customWidth="1"/>
    <col min="261" max="261" width="23" style="27" bestFit="1" customWidth="1"/>
    <col min="262" max="262" width="1.375" style="27" customWidth="1"/>
    <col min="263" max="263" width="9.375" style="27"/>
    <col min="264" max="264" width="13.375" style="27" bestFit="1" customWidth="1"/>
    <col min="265" max="507" width="9.375" style="27"/>
    <col min="508" max="508" width="12.375" style="27" customWidth="1"/>
    <col min="509" max="509" width="38" style="27" customWidth="1"/>
    <col min="510" max="510" width="2.375" style="27" customWidth="1"/>
    <col min="511" max="511" width="21.375" style="27" bestFit="1" customWidth="1"/>
    <col min="512" max="512" width="3.375" style="27" customWidth="1"/>
    <col min="513" max="513" width="21.375" style="27" bestFit="1" customWidth="1"/>
    <col min="514" max="514" width="3.375" style="27" customWidth="1"/>
    <col min="515" max="515" width="23" style="27" bestFit="1" customWidth="1"/>
    <col min="516" max="516" width="3.375" style="27" customWidth="1"/>
    <col min="517" max="517" width="23" style="27" bestFit="1" customWidth="1"/>
    <col min="518" max="518" width="1.375" style="27" customWidth="1"/>
    <col min="519" max="519" width="9.375" style="27"/>
    <col min="520" max="520" width="13.375" style="27" bestFit="1" customWidth="1"/>
    <col min="521" max="763" width="9.375" style="27"/>
    <col min="764" max="764" width="12.375" style="27" customWidth="1"/>
    <col min="765" max="765" width="38" style="27" customWidth="1"/>
    <col min="766" max="766" width="2.375" style="27" customWidth="1"/>
    <col min="767" max="767" width="21.375" style="27" bestFit="1" customWidth="1"/>
    <col min="768" max="768" width="3.375" style="27" customWidth="1"/>
    <col min="769" max="769" width="21.375" style="27" bestFit="1" customWidth="1"/>
    <col min="770" max="770" width="3.375" style="27" customWidth="1"/>
    <col min="771" max="771" width="23" style="27" bestFit="1" customWidth="1"/>
    <col min="772" max="772" width="3.375" style="27" customWidth="1"/>
    <col min="773" max="773" width="23" style="27" bestFit="1" customWidth="1"/>
    <col min="774" max="774" width="1.375" style="27" customWidth="1"/>
    <col min="775" max="775" width="9.375" style="27"/>
    <col min="776" max="776" width="13.375" style="27" bestFit="1" customWidth="1"/>
    <col min="777" max="1019" width="9.375" style="27"/>
    <col min="1020" max="1020" width="12.375" style="27" customWidth="1"/>
    <col min="1021" max="1021" width="38" style="27" customWidth="1"/>
    <col min="1022" max="1022" width="2.375" style="27" customWidth="1"/>
    <col min="1023" max="1023" width="21.375" style="27" bestFit="1" customWidth="1"/>
    <col min="1024" max="1024" width="3.375" style="27" customWidth="1"/>
    <col min="1025" max="1025" width="21.375" style="27" bestFit="1" customWidth="1"/>
    <col min="1026" max="1026" width="3.375" style="27" customWidth="1"/>
    <col min="1027" max="1027" width="23" style="27" bestFit="1" customWidth="1"/>
    <col min="1028" max="1028" width="3.375" style="27" customWidth="1"/>
    <col min="1029" max="1029" width="23" style="27" bestFit="1" customWidth="1"/>
    <col min="1030" max="1030" width="1.375" style="27" customWidth="1"/>
    <col min="1031" max="1031" width="9.375" style="27"/>
    <col min="1032" max="1032" width="13.375" style="27" bestFit="1" customWidth="1"/>
    <col min="1033" max="1275" width="9.375" style="27"/>
    <col min="1276" max="1276" width="12.375" style="27" customWidth="1"/>
    <col min="1277" max="1277" width="38" style="27" customWidth="1"/>
    <col min="1278" max="1278" width="2.375" style="27" customWidth="1"/>
    <col min="1279" max="1279" width="21.375" style="27" bestFit="1" customWidth="1"/>
    <col min="1280" max="1280" width="3.375" style="27" customWidth="1"/>
    <col min="1281" max="1281" width="21.375" style="27" bestFit="1" customWidth="1"/>
    <col min="1282" max="1282" width="3.375" style="27" customWidth="1"/>
    <col min="1283" max="1283" width="23" style="27" bestFit="1" customWidth="1"/>
    <col min="1284" max="1284" width="3.375" style="27" customWidth="1"/>
    <col min="1285" max="1285" width="23" style="27" bestFit="1" customWidth="1"/>
    <col min="1286" max="1286" width="1.375" style="27" customWidth="1"/>
    <col min="1287" max="1287" width="9.375" style="27"/>
    <col min="1288" max="1288" width="13.375" style="27" bestFit="1" customWidth="1"/>
    <col min="1289" max="1531" width="9.375" style="27"/>
    <col min="1532" max="1532" width="12.375" style="27" customWidth="1"/>
    <col min="1533" max="1533" width="38" style="27" customWidth="1"/>
    <col min="1534" max="1534" width="2.375" style="27" customWidth="1"/>
    <col min="1535" max="1535" width="21.375" style="27" bestFit="1" customWidth="1"/>
    <col min="1536" max="1536" width="3.375" style="27" customWidth="1"/>
    <col min="1537" max="1537" width="21.375" style="27" bestFit="1" customWidth="1"/>
    <col min="1538" max="1538" width="3.375" style="27" customWidth="1"/>
    <col min="1539" max="1539" width="23" style="27" bestFit="1" customWidth="1"/>
    <col min="1540" max="1540" width="3.375" style="27" customWidth="1"/>
    <col min="1541" max="1541" width="23" style="27" bestFit="1" customWidth="1"/>
    <col min="1542" max="1542" width="1.375" style="27" customWidth="1"/>
    <col min="1543" max="1543" width="9.375" style="27"/>
    <col min="1544" max="1544" width="13.375" style="27" bestFit="1" customWidth="1"/>
    <col min="1545" max="1787" width="9.375" style="27"/>
    <col min="1788" max="1788" width="12.375" style="27" customWidth="1"/>
    <col min="1789" max="1789" width="38" style="27" customWidth="1"/>
    <col min="1790" max="1790" width="2.375" style="27" customWidth="1"/>
    <col min="1791" max="1791" width="21.375" style="27" bestFit="1" customWidth="1"/>
    <col min="1792" max="1792" width="3.375" style="27" customWidth="1"/>
    <col min="1793" max="1793" width="21.375" style="27" bestFit="1" customWidth="1"/>
    <col min="1794" max="1794" width="3.375" style="27" customWidth="1"/>
    <col min="1795" max="1795" width="23" style="27" bestFit="1" customWidth="1"/>
    <col min="1796" max="1796" width="3.375" style="27" customWidth="1"/>
    <col min="1797" max="1797" width="23" style="27" bestFit="1" customWidth="1"/>
    <col min="1798" max="1798" width="1.375" style="27" customWidth="1"/>
    <col min="1799" max="1799" width="9.375" style="27"/>
    <col min="1800" max="1800" width="13.375" style="27" bestFit="1" customWidth="1"/>
    <col min="1801" max="2043" width="9.375" style="27"/>
    <col min="2044" max="2044" width="12.375" style="27" customWidth="1"/>
    <col min="2045" max="2045" width="38" style="27" customWidth="1"/>
    <col min="2046" max="2046" width="2.375" style="27" customWidth="1"/>
    <col min="2047" max="2047" width="21.375" style="27" bestFit="1" customWidth="1"/>
    <col min="2048" max="2048" width="3.375" style="27" customWidth="1"/>
    <col min="2049" max="2049" width="21.375" style="27" bestFit="1" customWidth="1"/>
    <col min="2050" max="2050" width="3.375" style="27" customWidth="1"/>
    <col min="2051" max="2051" width="23" style="27" bestFit="1" customWidth="1"/>
    <col min="2052" max="2052" width="3.375" style="27" customWidth="1"/>
    <col min="2053" max="2053" width="23" style="27" bestFit="1" customWidth="1"/>
    <col min="2054" max="2054" width="1.375" style="27" customWidth="1"/>
    <col min="2055" max="2055" width="9.375" style="27"/>
    <col min="2056" max="2056" width="13.375" style="27" bestFit="1" customWidth="1"/>
    <col min="2057" max="2299" width="9.375" style="27"/>
    <col min="2300" max="2300" width="12.375" style="27" customWidth="1"/>
    <col min="2301" max="2301" width="38" style="27" customWidth="1"/>
    <col min="2302" max="2302" width="2.375" style="27" customWidth="1"/>
    <col min="2303" max="2303" width="21.375" style="27" bestFit="1" customWidth="1"/>
    <col min="2304" max="2304" width="3.375" style="27" customWidth="1"/>
    <col min="2305" max="2305" width="21.375" style="27" bestFit="1" customWidth="1"/>
    <col min="2306" max="2306" width="3.375" style="27" customWidth="1"/>
    <col min="2307" max="2307" width="23" style="27" bestFit="1" customWidth="1"/>
    <col min="2308" max="2308" width="3.375" style="27" customWidth="1"/>
    <col min="2309" max="2309" width="23" style="27" bestFit="1" customWidth="1"/>
    <col min="2310" max="2310" width="1.375" style="27" customWidth="1"/>
    <col min="2311" max="2311" width="9.375" style="27"/>
    <col min="2312" max="2312" width="13.375" style="27" bestFit="1" customWidth="1"/>
    <col min="2313" max="2555" width="9.375" style="27"/>
    <col min="2556" max="2556" width="12.375" style="27" customWidth="1"/>
    <col min="2557" max="2557" width="38" style="27" customWidth="1"/>
    <col min="2558" max="2558" width="2.375" style="27" customWidth="1"/>
    <col min="2559" max="2559" width="21.375" style="27" bestFit="1" customWidth="1"/>
    <col min="2560" max="2560" width="3.375" style="27" customWidth="1"/>
    <col min="2561" max="2561" width="21.375" style="27" bestFit="1" customWidth="1"/>
    <col min="2562" max="2562" width="3.375" style="27" customWidth="1"/>
    <col min="2563" max="2563" width="23" style="27" bestFit="1" customWidth="1"/>
    <col min="2564" max="2564" width="3.375" style="27" customWidth="1"/>
    <col min="2565" max="2565" width="23" style="27" bestFit="1" customWidth="1"/>
    <col min="2566" max="2566" width="1.375" style="27" customWidth="1"/>
    <col min="2567" max="2567" width="9.375" style="27"/>
    <col min="2568" max="2568" width="13.375" style="27" bestFit="1" customWidth="1"/>
    <col min="2569" max="2811" width="9.375" style="27"/>
    <col min="2812" max="2812" width="12.375" style="27" customWidth="1"/>
    <col min="2813" max="2813" width="38" style="27" customWidth="1"/>
    <col min="2814" max="2814" width="2.375" style="27" customWidth="1"/>
    <col min="2815" max="2815" width="21.375" style="27" bestFit="1" customWidth="1"/>
    <col min="2816" max="2816" width="3.375" style="27" customWidth="1"/>
    <col min="2817" max="2817" width="21.375" style="27" bestFit="1" customWidth="1"/>
    <col min="2818" max="2818" width="3.375" style="27" customWidth="1"/>
    <col min="2819" max="2819" width="23" style="27" bestFit="1" customWidth="1"/>
    <col min="2820" max="2820" width="3.375" style="27" customWidth="1"/>
    <col min="2821" max="2821" width="23" style="27" bestFit="1" customWidth="1"/>
    <col min="2822" max="2822" width="1.375" style="27" customWidth="1"/>
    <col min="2823" max="2823" width="9.375" style="27"/>
    <col min="2824" max="2824" width="13.375" style="27" bestFit="1" customWidth="1"/>
    <col min="2825" max="3067" width="9.375" style="27"/>
    <col min="3068" max="3068" width="12.375" style="27" customWidth="1"/>
    <col min="3069" max="3069" width="38" style="27" customWidth="1"/>
    <col min="3070" max="3070" width="2.375" style="27" customWidth="1"/>
    <col min="3071" max="3071" width="21.375" style="27" bestFit="1" customWidth="1"/>
    <col min="3072" max="3072" width="3.375" style="27" customWidth="1"/>
    <col min="3073" max="3073" width="21.375" style="27" bestFit="1" customWidth="1"/>
    <col min="3074" max="3074" width="3.375" style="27" customWidth="1"/>
    <col min="3075" max="3075" width="23" style="27" bestFit="1" customWidth="1"/>
    <col min="3076" max="3076" width="3.375" style="27" customWidth="1"/>
    <col min="3077" max="3077" width="23" style="27" bestFit="1" customWidth="1"/>
    <col min="3078" max="3078" width="1.375" style="27" customWidth="1"/>
    <col min="3079" max="3079" width="9.375" style="27"/>
    <col min="3080" max="3080" width="13.375" style="27" bestFit="1" customWidth="1"/>
    <col min="3081" max="3323" width="9.375" style="27"/>
    <col min="3324" max="3324" width="12.375" style="27" customWidth="1"/>
    <col min="3325" max="3325" width="38" style="27" customWidth="1"/>
    <col min="3326" max="3326" width="2.375" style="27" customWidth="1"/>
    <col min="3327" max="3327" width="21.375" style="27" bestFit="1" customWidth="1"/>
    <col min="3328" max="3328" width="3.375" style="27" customWidth="1"/>
    <col min="3329" max="3329" width="21.375" style="27" bestFit="1" customWidth="1"/>
    <col min="3330" max="3330" width="3.375" style="27" customWidth="1"/>
    <col min="3331" max="3331" width="23" style="27" bestFit="1" customWidth="1"/>
    <col min="3332" max="3332" width="3.375" style="27" customWidth="1"/>
    <col min="3333" max="3333" width="23" style="27" bestFit="1" customWidth="1"/>
    <col min="3334" max="3334" width="1.375" style="27" customWidth="1"/>
    <col min="3335" max="3335" width="9.375" style="27"/>
    <col min="3336" max="3336" width="13.375" style="27" bestFit="1" customWidth="1"/>
    <col min="3337" max="3579" width="9.375" style="27"/>
    <col min="3580" max="3580" width="12.375" style="27" customWidth="1"/>
    <col min="3581" max="3581" width="38" style="27" customWidth="1"/>
    <col min="3582" max="3582" width="2.375" style="27" customWidth="1"/>
    <col min="3583" max="3583" width="21.375" style="27" bestFit="1" customWidth="1"/>
    <col min="3584" max="3584" width="3.375" style="27" customWidth="1"/>
    <col min="3585" max="3585" width="21.375" style="27" bestFit="1" customWidth="1"/>
    <col min="3586" max="3586" width="3.375" style="27" customWidth="1"/>
    <col min="3587" max="3587" width="23" style="27" bestFit="1" customWidth="1"/>
    <col min="3588" max="3588" width="3.375" style="27" customWidth="1"/>
    <col min="3589" max="3589" width="23" style="27" bestFit="1" customWidth="1"/>
    <col min="3590" max="3590" width="1.375" style="27" customWidth="1"/>
    <col min="3591" max="3591" width="9.375" style="27"/>
    <col min="3592" max="3592" width="13.375" style="27" bestFit="1" customWidth="1"/>
    <col min="3593" max="3835" width="9.375" style="27"/>
    <col min="3836" max="3836" width="12.375" style="27" customWidth="1"/>
    <col min="3837" max="3837" width="38" style="27" customWidth="1"/>
    <col min="3838" max="3838" width="2.375" style="27" customWidth="1"/>
    <col min="3839" max="3839" width="21.375" style="27" bestFit="1" customWidth="1"/>
    <col min="3840" max="3840" width="3.375" style="27" customWidth="1"/>
    <col min="3841" max="3841" width="21.375" style="27" bestFit="1" customWidth="1"/>
    <col min="3842" max="3842" width="3.375" style="27" customWidth="1"/>
    <col min="3843" max="3843" width="23" style="27" bestFit="1" customWidth="1"/>
    <col min="3844" max="3844" width="3.375" style="27" customWidth="1"/>
    <col min="3845" max="3845" width="23" style="27" bestFit="1" customWidth="1"/>
    <col min="3846" max="3846" width="1.375" style="27" customWidth="1"/>
    <col min="3847" max="3847" width="9.375" style="27"/>
    <col min="3848" max="3848" width="13.375" style="27" bestFit="1" customWidth="1"/>
    <col min="3849" max="4091" width="9.375" style="27"/>
    <col min="4092" max="4092" width="12.375" style="27" customWidth="1"/>
    <col min="4093" max="4093" width="38" style="27" customWidth="1"/>
    <col min="4094" max="4094" width="2.375" style="27" customWidth="1"/>
    <col min="4095" max="4095" width="21.375" style="27" bestFit="1" customWidth="1"/>
    <col min="4096" max="4096" width="3.375" style="27" customWidth="1"/>
    <col min="4097" max="4097" width="21.375" style="27" bestFit="1" customWidth="1"/>
    <col min="4098" max="4098" width="3.375" style="27" customWidth="1"/>
    <col min="4099" max="4099" width="23" style="27" bestFit="1" customWidth="1"/>
    <col min="4100" max="4100" width="3.375" style="27" customWidth="1"/>
    <col min="4101" max="4101" width="23" style="27" bestFit="1" customWidth="1"/>
    <col min="4102" max="4102" width="1.375" style="27" customWidth="1"/>
    <col min="4103" max="4103" width="9.375" style="27"/>
    <col min="4104" max="4104" width="13.375" style="27" bestFit="1" customWidth="1"/>
    <col min="4105" max="4347" width="9.375" style="27"/>
    <col min="4348" max="4348" width="12.375" style="27" customWidth="1"/>
    <col min="4349" max="4349" width="38" style="27" customWidth="1"/>
    <col min="4350" max="4350" width="2.375" style="27" customWidth="1"/>
    <col min="4351" max="4351" width="21.375" style="27" bestFit="1" customWidth="1"/>
    <col min="4352" max="4352" width="3.375" style="27" customWidth="1"/>
    <col min="4353" max="4353" width="21.375" style="27" bestFit="1" customWidth="1"/>
    <col min="4354" max="4354" width="3.375" style="27" customWidth="1"/>
    <col min="4355" max="4355" width="23" style="27" bestFit="1" customWidth="1"/>
    <col min="4356" max="4356" width="3.375" style="27" customWidth="1"/>
    <col min="4357" max="4357" width="23" style="27" bestFit="1" customWidth="1"/>
    <col min="4358" max="4358" width="1.375" style="27" customWidth="1"/>
    <col min="4359" max="4359" width="9.375" style="27"/>
    <col min="4360" max="4360" width="13.375" style="27" bestFit="1" customWidth="1"/>
    <col min="4361" max="4603" width="9.375" style="27"/>
    <col min="4604" max="4604" width="12.375" style="27" customWidth="1"/>
    <col min="4605" max="4605" width="38" style="27" customWidth="1"/>
    <col min="4606" max="4606" width="2.375" style="27" customWidth="1"/>
    <col min="4607" max="4607" width="21.375" style="27" bestFit="1" customWidth="1"/>
    <col min="4608" max="4608" width="3.375" style="27" customWidth="1"/>
    <col min="4609" max="4609" width="21.375" style="27" bestFit="1" customWidth="1"/>
    <col min="4610" max="4610" width="3.375" style="27" customWidth="1"/>
    <col min="4611" max="4611" width="23" style="27" bestFit="1" customWidth="1"/>
    <col min="4612" max="4612" width="3.375" style="27" customWidth="1"/>
    <col min="4613" max="4613" width="23" style="27" bestFit="1" customWidth="1"/>
    <col min="4614" max="4614" width="1.375" style="27" customWidth="1"/>
    <col min="4615" max="4615" width="9.375" style="27"/>
    <col min="4616" max="4616" width="13.375" style="27" bestFit="1" customWidth="1"/>
    <col min="4617" max="4859" width="9.375" style="27"/>
    <col min="4860" max="4860" width="12.375" style="27" customWidth="1"/>
    <col min="4861" max="4861" width="38" style="27" customWidth="1"/>
    <col min="4862" max="4862" width="2.375" style="27" customWidth="1"/>
    <col min="4863" max="4863" width="21.375" style="27" bestFit="1" customWidth="1"/>
    <col min="4864" max="4864" width="3.375" style="27" customWidth="1"/>
    <col min="4865" max="4865" width="21.375" style="27" bestFit="1" customWidth="1"/>
    <col min="4866" max="4866" width="3.375" style="27" customWidth="1"/>
    <col min="4867" max="4867" width="23" style="27" bestFit="1" customWidth="1"/>
    <col min="4868" max="4868" width="3.375" style="27" customWidth="1"/>
    <col min="4869" max="4869" width="23" style="27" bestFit="1" customWidth="1"/>
    <col min="4870" max="4870" width="1.375" style="27" customWidth="1"/>
    <col min="4871" max="4871" width="9.375" style="27"/>
    <col min="4872" max="4872" width="13.375" style="27" bestFit="1" customWidth="1"/>
    <col min="4873" max="5115" width="9.375" style="27"/>
    <col min="5116" max="5116" width="12.375" style="27" customWidth="1"/>
    <col min="5117" max="5117" width="38" style="27" customWidth="1"/>
    <col min="5118" max="5118" width="2.375" style="27" customWidth="1"/>
    <col min="5119" max="5119" width="21.375" style="27" bestFit="1" customWidth="1"/>
    <col min="5120" max="5120" width="3.375" style="27" customWidth="1"/>
    <col min="5121" max="5121" width="21.375" style="27" bestFit="1" customWidth="1"/>
    <col min="5122" max="5122" width="3.375" style="27" customWidth="1"/>
    <col min="5123" max="5123" width="23" style="27" bestFit="1" customWidth="1"/>
    <col min="5124" max="5124" width="3.375" style="27" customWidth="1"/>
    <col min="5125" max="5125" width="23" style="27" bestFit="1" customWidth="1"/>
    <col min="5126" max="5126" width="1.375" style="27" customWidth="1"/>
    <col min="5127" max="5127" width="9.375" style="27"/>
    <col min="5128" max="5128" width="13.375" style="27" bestFit="1" customWidth="1"/>
    <col min="5129" max="5371" width="9.375" style="27"/>
    <col min="5372" max="5372" width="12.375" style="27" customWidth="1"/>
    <col min="5373" max="5373" width="38" style="27" customWidth="1"/>
    <col min="5374" max="5374" width="2.375" style="27" customWidth="1"/>
    <col min="5375" max="5375" width="21.375" style="27" bestFit="1" customWidth="1"/>
    <col min="5376" max="5376" width="3.375" style="27" customWidth="1"/>
    <col min="5377" max="5377" width="21.375" style="27" bestFit="1" customWidth="1"/>
    <col min="5378" max="5378" width="3.375" style="27" customWidth="1"/>
    <col min="5379" max="5379" width="23" style="27" bestFit="1" customWidth="1"/>
    <col min="5380" max="5380" width="3.375" style="27" customWidth="1"/>
    <col min="5381" max="5381" width="23" style="27" bestFit="1" customWidth="1"/>
    <col min="5382" max="5382" width="1.375" style="27" customWidth="1"/>
    <col min="5383" max="5383" width="9.375" style="27"/>
    <col min="5384" max="5384" width="13.375" style="27" bestFit="1" customWidth="1"/>
    <col min="5385" max="5627" width="9.375" style="27"/>
    <col min="5628" max="5628" width="12.375" style="27" customWidth="1"/>
    <col min="5629" max="5629" width="38" style="27" customWidth="1"/>
    <col min="5630" max="5630" width="2.375" style="27" customWidth="1"/>
    <col min="5631" max="5631" width="21.375" style="27" bestFit="1" customWidth="1"/>
    <col min="5632" max="5632" width="3.375" style="27" customWidth="1"/>
    <col min="5633" max="5633" width="21.375" style="27" bestFit="1" customWidth="1"/>
    <col min="5634" max="5634" width="3.375" style="27" customWidth="1"/>
    <col min="5635" max="5635" width="23" style="27" bestFit="1" customWidth="1"/>
    <col min="5636" max="5636" width="3.375" style="27" customWidth="1"/>
    <col min="5637" max="5637" width="23" style="27" bestFit="1" customWidth="1"/>
    <col min="5638" max="5638" width="1.375" style="27" customWidth="1"/>
    <col min="5639" max="5639" width="9.375" style="27"/>
    <col min="5640" max="5640" width="13.375" style="27" bestFit="1" customWidth="1"/>
    <col min="5641" max="5883" width="9.375" style="27"/>
    <col min="5884" max="5884" width="12.375" style="27" customWidth="1"/>
    <col min="5885" max="5885" width="38" style="27" customWidth="1"/>
    <col min="5886" max="5886" width="2.375" style="27" customWidth="1"/>
    <col min="5887" max="5887" width="21.375" style="27" bestFit="1" customWidth="1"/>
    <col min="5888" max="5888" width="3.375" style="27" customWidth="1"/>
    <col min="5889" max="5889" width="21.375" style="27" bestFit="1" customWidth="1"/>
    <col min="5890" max="5890" width="3.375" style="27" customWidth="1"/>
    <col min="5891" max="5891" width="23" style="27" bestFit="1" customWidth="1"/>
    <col min="5892" max="5892" width="3.375" style="27" customWidth="1"/>
    <col min="5893" max="5893" width="23" style="27" bestFit="1" customWidth="1"/>
    <col min="5894" max="5894" width="1.375" style="27" customWidth="1"/>
    <col min="5895" max="5895" width="9.375" style="27"/>
    <col min="5896" max="5896" width="13.375" style="27" bestFit="1" customWidth="1"/>
    <col min="5897" max="6139" width="9.375" style="27"/>
    <col min="6140" max="6140" width="12.375" style="27" customWidth="1"/>
    <col min="6141" max="6141" width="38" style="27" customWidth="1"/>
    <col min="6142" max="6142" width="2.375" style="27" customWidth="1"/>
    <col min="6143" max="6143" width="21.375" style="27" bestFit="1" customWidth="1"/>
    <col min="6144" max="6144" width="3.375" style="27" customWidth="1"/>
    <col min="6145" max="6145" width="21.375" style="27" bestFit="1" customWidth="1"/>
    <col min="6146" max="6146" width="3.375" style="27" customWidth="1"/>
    <col min="6147" max="6147" width="23" style="27" bestFit="1" customWidth="1"/>
    <col min="6148" max="6148" width="3.375" style="27" customWidth="1"/>
    <col min="6149" max="6149" width="23" style="27" bestFit="1" customWidth="1"/>
    <col min="6150" max="6150" width="1.375" style="27" customWidth="1"/>
    <col min="6151" max="6151" width="9.375" style="27"/>
    <col min="6152" max="6152" width="13.375" style="27" bestFit="1" customWidth="1"/>
    <col min="6153" max="6395" width="9.375" style="27"/>
    <col min="6396" max="6396" width="12.375" style="27" customWidth="1"/>
    <col min="6397" max="6397" width="38" style="27" customWidth="1"/>
    <col min="6398" max="6398" width="2.375" style="27" customWidth="1"/>
    <col min="6399" max="6399" width="21.375" style="27" bestFit="1" customWidth="1"/>
    <col min="6400" max="6400" width="3.375" style="27" customWidth="1"/>
    <col min="6401" max="6401" width="21.375" style="27" bestFit="1" customWidth="1"/>
    <col min="6402" max="6402" width="3.375" style="27" customWidth="1"/>
    <col min="6403" max="6403" width="23" style="27" bestFit="1" customWidth="1"/>
    <col min="6404" max="6404" width="3.375" style="27" customWidth="1"/>
    <col min="6405" max="6405" width="23" style="27" bestFit="1" customWidth="1"/>
    <col min="6406" max="6406" width="1.375" style="27" customWidth="1"/>
    <col min="6407" max="6407" width="9.375" style="27"/>
    <col min="6408" max="6408" width="13.375" style="27" bestFit="1" customWidth="1"/>
    <col min="6409" max="6651" width="9.375" style="27"/>
    <col min="6652" max="6652" width="12.375" style="27" customWidth="1"/>
    <col min="6653" max="6653" width="38" style="27" customWidth="1"/>
    <col min="6654" max="6654" width="2.375" style="27" customWidth="1"/>
    <col min="6655" max="6655" width="21.375" style="27" bestFit="1" customWidth="1"/>
    <col min="6656" max="6656" width="3.375" style="27" customWidth="1"/>
    <col min="6657" max="6657" width="21.375" style="27" bestFit="1" customWidth="1"/>
    <col min="6658" max="6658" width="3.375" style="27" customWidth="1"/>
    <col min="6659" max="6659" width="23" style="27" bestFit="1" customWidth="1"/>
    <col min="6660" max="6660" width="3.375" style="27" customWidth="1"/>
    <col min="6661" max="6661" width="23" style="27" bestFit="1" customWidth="1"/>
    <col min="6662" max="6662" width="1.375" style="27" customWidth="1"/>
    <col min="6663" max="6663" width="9.375" style="27"/>
    <col min="6664" max="6664" width="13.375" style="27" bestFit="1" customWidth="1"/>
    <col min="6665" max="6907" width="9.375" style="27"/>
    <col min="6908" max="6908" width="12.375" style="27" customWidth="1"/>
    <col min="6909" max="6909" width="38" style="27" customWidth="1"/>
    <col min="6910" max="6910" width="2.375" style="27" customWidth="1"/>
    <col min="6911" max="6911" width="21.375" style="27" bestFit="1" customWidth="1"/>
    <col min="6912" max="6912" width="3.375" style="27" customWidth="1"/>
    <col min="6913" max="6913" width="21.375" style="27" bestFit="1" customWidth="1"/>
    <col min="6914" max="6914" width="3.375" style="27" customWidth="1"/>
    <col min="6915" max="6915" width="23" style="27" bestFit="1" customWidth="1"/>
    <col min="6916" max="6916" width="3.375" style="27" customWidth="1"/>
    <col min="6917" max="6917" width="23" style="27" bestFit="1" customWidth="1"/>
    <col min="6918" max="6918" width="1.375" style="27" customWidth="1"/>
    <col min="6919" max="6919" width="9.375" style="27"/>
    <col min="6920" max="6920" width="13.375" style="27" bestFit="1" customWidth="1"/>
    <col min="6921" max="7163" width="9.375" style="27"/>
    <col min="7164" max="7164" width="12.375" style="27" customWidth="1"/>
    <col min="7165" max="7165" width="38" style="27" customWidth="1"/>
    <col min="7166" max="7166" width="2.375" style="27" customWidth="1"/>
    <col min="7167" max="7167" width="21.375" style="27" bestFit="1" customWidth="1"/>
    <col min="7168" max="7168" width="3.375" style="27" customWidth="1"/>
    <col min="7169" max="7169" width="21.375" style="27" bestFit="1" customWidth="1"/>
    <col min="7170" max="7170" width="3.375" style="27" customWidth="1"/>
    <col min="7171" max="7171" width="23" style="27" bestFit="1" customWidth="1"/>
    <col min="7172" max="7172" width="3.375" style="27" customWidth="1"/>
    <col min="7173" max="7173" width="23" style="27" bestFit="1" customWidth="1"/>
    <col min="7174" max="7174" width="1.375" style="27" customWidth="1"/>
    <col min="7175" max="7175" width="9.375" style="27"/>
    <col min="7176" max="7176" width="13.375" style="27" bestFit="1" customWidth="1"/>
    <col min="7177" max="7419" width="9.375" style="27"/>
    <col min="7420" max="7420" width="12.375" style="27" customWidth="1"/>
    <col min="7421" max="7421" width="38" style="27" customWidth="1"/>
    <col min="7422" max="7422" width="2.375" style="27" customWidth="1"/>
    <col min="7423" max="7423" width="21.375" style="27" bestFit="1" customWidth="1"/>
    <col min="7424" max="7424" width="3.375" style="27" customWidth="1"/>
    <col min="7425" max="7425" width="21.375" style="27" bestFit="1" customWidth="1"/>
    <col min="7426" max="7426" width="3.375" style="27" customWidth="1"/>
    <col min="7427" max="7427" width="23" style="27" bestFit="1" customWidth="1"/>
    <col min="7428" max="7428" width="3.375" style="27" customWidth="1"/>
    <col min="7429" max="7429" width="23" style="27" bestFit="1" customWidth="1"/>
    <col min="7430" max="7430" width="1.375" style="27" customWidth="1"/>
    <col min="7431" max="7431" width="9.375" style="27"/>
    <col min="7432" max="7432" width="13.375" style="27" bestFit="1" customWidth="1"/>
    <col min="7433" max="7675" width="9.375" style="27"/>
    <col min="7676" max="7676" width="12.375" style="27" customWidth="1"/>
    <col min="7677" max="7677" width="38" style="27" customWidth="1"/>
    <col min="7678" max="7678" width="2.375" style="27" customWidth="1"/>
    <col min="7679" max="7679" width="21.375" style="27" bestFit="1" customWidth="1"/>
    <col min="7680" max="7680" width="3.375" style="27" customWidth="1"/>
    <col min="7681" max="7681" width="21.375" style="27" bestFit="1" customWidth="1"/>
    <col min="7682" max="7682" width="3.375" style="27" customWidth="1"/>
    <col min="7683" max="7683" width="23" style="27" bestFit="1" customWidth="1"/>
    <col min="7684" max="7684" width="3.375" style="27" customWidth="1"/>
    <col min="7685" max="7685" width="23" style="27" bestFit="1" customWidth="1"/>
    <col min="7686" max="7686" width="1.375" style="27" customWidth="1"/>
    <col min="7687" max="7687" width="9.375" style="27"/>
    <col min="7688" max="7688" width="13.375" style="27" bestFit="1" customWidth="1"/>
    <col min="7689" max="7931" width="9.375" style="27"/>
    <col min="7932" max="7932" width="12.375" style="27" customWidth="1"/>
    <col min="7933" max="7933" width="38" style="27" customWidth="1"/>
    <col min="7934" max="7934" width="2.375" style="27" customWidth="1"/>
    <col min="7935" max="7935" width="21.375" style="27" bestFit="1" customWidth="1"/>
    <col min="7936" max="7936" width="3.375" style="27" customWidth="1"/>
    <col min="7937" max="7937" width="21.375" style="27" bestFit="1" customWidth="1"/>
    <col min="7938" max="7938" width="3.375" style="27" customWidth="1"/>
    <col min="7939" max="7939" width="23" style="27" bestFit="1" customWidth="1"/>
    <col min="7940" max="7940" width="3.375" style="27" customWidth="1"/>
    <col min="7941" max="7941" width="23" style="27" bestFit="1" customWidth="1"/>
    <col min="7942" max="7942" width="1.375" style="27" customWidth="1"/>
    <col min="7943" max="7943" width="9.375" style="27"/>
    <col min="7944" max="7944" width="13.375" style="27" bestFit="1" customWidth="1"/>
    <col min="7945" max="8187" width="9.375" style="27"/>
    <col min="8188" max="8188" width="12.375" style="27" customWidth="1"/>
    <col min="8189" max="8189" width="38" style="27" customWidth="1"/>
    <col min="8190" max="8190" width="2.375" style="27" customWidth="1"/>
    <col min="8191" max="8191" width="21.375" style="27" bestFit="1" customWidth="1"/>
    <col min="8192" max="8192" width="3.375" style="27" customWidth="1"/>
    <col min="8193" max="8193" width="21.375" style="27" bestFit="1" customWidth="1"/>
    <col min="8194" max="8194" width="3.375" style="27" customWidth="1"/>
    <col min="8195" max="8195" width="23" style="27" bestFit="1" customWidth="1"/>
    <col min="8196" max="8196" width="3.375" style="27" customWidth="1"/>
    <col min="8197" max="8197" width="23" style="27" bestFit="1" customWidth="1"/>
    <col min="8198" max="8198" width="1.375" style="27" customWidth="1"/>
    <col min="8199" max="8199" width="9.375" style="27"/>
    <col min="8200" max="8200" width="13.375" style="27" bestFit="1" customWidth="1"/>
    <col min="8201" max="8443" width="9.375" style="27"/>
    <col min="8444" max="8444" width="12.375" style="27" customWidth="1"/>
    <col min="8445" max="8445" width="38" style="27" customWidth="1"/>
    <col min="8446" max="8446" width="2.375" style="27" customWidth="1"/>
    <col min="8447" max="8447" width="21.375" style="27" bestFit="1" customWidth="1"/>
    <col min="8448" max="8448" width="3.375" style="27" customWidth="1"/>
    <col min="8449" max="8449" width="21.375" style="27" bestFit="1" customWidth="1"/>
    <col min="8450" max="8450" width="3.375" style="27" customWidth="1"/>
    <col min="8451" max="8451" width="23" style="27" bestFit="1" customWidth="1"/>
    <col min="8452" max="8452" width="3.375" style="27" customWidth="1"/>
    <col min="8453" max="8453" width="23" style="27" bestFit="1" customWidth="1"/>
    <col min="8454" max="8454" width="1.375" style="27" customWidth="1"/>
    <col min="8455" max="8455" width="9.375" style="27"/>
    <col min="8456" max="8456" width="13.375" style="27" bestFit="1" customWidth="1"/>
    <col min="8457" max="8699" width="9.375" style="27"/>
    <col min="8700" max="8700" width="12.375" style="27" customWidth="1"/>
    <col min="8701" max="8701" width="38" style="27" customWidth="1"/>
    <col min="8702" max="8702" width="2.375" style="27" customWidth="1"/>
    <col min="8703" max="8703" width="21.375" style="27" bestFit="1" customWidth="1"/>
    <col min="8704" max="8704" width="3.375" style="27" customWidth="1"/>
    <col min="8705" max="8705" width="21.375" style="27" bestFit="1" customWidth="1"/>
    <col min="8706" max="8706" width="3.375" style="27" customWidth="1"/>
    <col min="8707" max="8707" width="23" style="27" bestFit="1" customWidth="1"/>
    <col min="8708" max="8708" width="3.375" style="27" customWidth="1"/>
    <col min="8709" max="8709" width="23" style="27" bestFit="1" customWidth="1"/>
    <col min="8710" max="8710" width="1.375" style="27" customWidth="1"/>
    <col min="8711" max="8711" width="9.375" style="27"/>
    <col min="8712" max="8712" width="13.375" style="27" bestFit="1" customWidth="1"/>
    <col min="8713" max="8955" width="9.375" style="27"/>
    <col min="8956" max="8956" width="12.375" style="27" customWidth="1"/>
    <col min="8957" max="8957" width="38" style="27" customWidth="1"/>
    <col min="8958" max="8958" width="2.375" style="27" customWidth="1"/>
    <col min="8959" max="8959" width="21.375" style="27" bestFit="1" customWidth="1"/>
    <col min="8960" max="8960" width="3.375" style="27" customWidth="1"/>
    <col min="8961" max="8961" width="21.375" style="27" bestFit="1" customWidth="1"/>
    <col min="8962" max="8962" width="3.375" style="27" customWidth="1"/>
    <col min="8963" max="8963" width="23" style="27" bestFit="1" customWidth="1"/>
    <col min="8964" max="8964" width="3.375" style="27" customWidth="1"/>
    <col min="8965" max="8965" width="23" style="27" bestFit="1" customWidth="1"/>
    <col min="8966" max="8966" width="1.375" style="27" customWidth="1"/>
    <col min="8967" max="8967" width="9.375" style="27"/>
    <col min="8968" max="8968" width="13.375" style="27" bestFit="1" customWidth="1"/>
    <col min="8969" max="9211" width="9.375" style="27"/>
    <col min="9212" max="9212" width="12.375" style="27" customWidth="1"/>
    <col min="9213" max="9213" width="38" style="27" customWidth="1"/>
    <col min="9214" max="9214" width="2.375" style="27" customWidth="1"/>
    <col min="9215" max="9215" width="21.375" style="27" bestFit="1" customWidth="1"/>
    <col min="9216" max="9216" width="3.375" style="27" customWidth="1"/>
    <col min="9217" max="9217" width="21.375" style="27" bestFit="1" customWidth="1"/>
    <col min="9218" max="9218" width="3.375" style="27" customWidth="1"/>
    <col min="9219" max="9219" width="23" style="27" bestFit="1" customWidth="1"/>
    <col min="9220" max="9220" width="3.375" style="27" customWidth="1"/>
    <col min="9221" max="9221" width="23" style="27" bestFit="1" customWidth="1"/>
    <col min="9222" max="9222" width="1.375" style="27" customWidth="1"/>
    <col min="9223" max="9223" width="9.375" style="27"/>
    <col min="9224" max="9224" width="13.375" style="27" bestFit="1" customWidth="1"/>
    <col min="9225" max="9467" width="9.375" style="27"/>
    <col min="9468" max="9468" width="12.375" style="27" customWidth="1"/>
    <col min="9469" max="9469" width="38" style="27" customWidth="1"/>
    <col min="9470" max="9470" width="2.375" style="27" customWidth="1"/>
    <col min="9471" max="9471" width="21.375" style="27" bestFit="1" customWidth="1"/>
    <col min="9472" max="9472" width="3.375" style="27" customWidth="1"/>
    <col min="9473" max="9473" width="21.375" style="27" bestFit="1" customWidth="1"/>
    <col min="9474" max="9474" width="3.375" style="27" customWidth="1"/>
    <col min="9475" max="9475" width="23" style="27" bestFit="1" customWidth="1"/>
    <col min="9476" max="9476" width="3.375" style="27" customWidth="1"/>
    <col min="9477" max="9477" width="23" style="27" bestFit="1" customWidth="1"/>
    <col min="9478" max="9478" width="1.375" style="27" customWidth="1"/>
    <col min="9479" max="9479" width="9.375" style="27"/>
    <col min="9480" max="9480" width="13.375" style="27" bestFit="1" customWidth="1"/>
    <col min="9481" max="9723" width="9.375" style="27"/>
    <col min="9724" max="9724" width="12.375" style="27" customWidth="1"/>
    <col min="9725" max="9725" width="38" style="27" customWidth="1"/>
    <col min="9726" max="9726" width="2.375" style="27" customWidth="1"/>
    <col min="9727" max="9727" width="21.375" style="27" bestFit="1" customWidth="1"/>
    <col min="9728" max="9728" width="3.375" style="27" customWidth="1"/>
    <col min="9729" max="9729" width="21.375" style="27" bestFit="1" customWidth="1"/>
    <col min="9730" max="9730" width="3.375" style="27" customWidth="1"/>
    <col min="9731" max="9731" width="23" style="27" bestFit="1" customWidth="1"/>
    <col min="9732" max="9732" width="3.375" style="27" customWidth="1"/>
    <col min="9733" max="9733" width="23" style="27" bestFit="1" customWidth="1"/>
    <col min="9734" max="9734" width="1.375" style="27" customWidth="1"/>
    <col min="9735" max="9735" width="9.375" style="27"/>
    <col min="9736" max="9736" width="13.375" style="27" bestFit="1" customWidth="1"/>
    <col min="9737" max="9979" width="9.375" style="27"/>
    <col min="9980" max="9980" width="12.375" style="27" customWidth="1"/>
    <col min="9981" max="9981" width="38" style="27" customWidth="1"/>
    <col min="9982" max="9982" width="2.375" style="27" customWidth="1"/>
    <col min="9983" max="9983" width="21.375" style="27" bestFit="1" customWidth="1"/>
    <col min="9984" max="9984" width="3.375" style="27" customWidth="1"/>
    <col min="9985" max="9985" width="21.375" style="27" bestFit="1" customWidth="1"/>
    <col min="9986" max="9986" width="3.375" style="27" customWidth="1"/>
    <col min="9987" max="9987" width="23" style="27" bestFit="1" customWidth="1"/>
    <col min="9988" max="9988" width="3.375" style="27" customWidth="1"/>
    <col min="9989" max="9989" width="23" style="27" bestFit="1" customWidth="1"/>
    <col min="9990" max="9990" width="1.375" style="27" customWidth="1"/>
    <col min="9991" max="9991" width="9.375" style="27"/>
    <col min="9992" max="9992" width="13.375" style="27" bestFit="1" customWidth="1"/>
    <col min="9993" max="10235" width="9.375" style="27"/>
    <col min="10236" max="10236" width="12.375" style="27" customWidth="1"/>
    <col min="10237" max="10237" width="38" style="27" customWidth="1"/>
    <col min="10238" max="10238" width="2.375" style="27" customWidth="1"/>
    <col min="10239" max="10239" width="21.375" style="27" bestFit="1" customWidth="1"/>
    <col min="10240" max="10240" width="3.375" style="27" customWidth="1"/>
    <col min="10241" max="10241" width="21.375" style="27" bestFit="1" customWidth="1"/>
    <col min="10242" max="10242" width="3.375" style="27" customWidth="1"/>
    <col min="10243" max="10243" width="23" style="27" bestFit="1" customWidth="1"/>
    <col min="10244" max="10244" width="3.375" style="27" customWidth="1"/>
    <col min="10245" max="10245" width="23" style="27" bestFit="1" customWidth="1"/>
    <col min="10246" max="10246" width="1.375" style="27" customWidth="1"/>
    <col min="10247" max="10247" width="9.375" style="27"/>
    <col min="10248" max="10248" width="13.375" style="27" bestFit="1" customWidth="1"/>
    <col min="10249" max="10491" width="9.375" style="27"/>
    <col min="10492" max="10492" width="12.375" style="27" customWidth="1"/>
    <col min="10493" max="10493" width="38" style="27" customWidth="1"/>
    <col min="10494" max="10494" width="2.375" style="27" customWidth="1"/>
    <col min="10495" max="10495" width="21.375" style="27" bestFit="1" customWidth="1"/>
    <col min="10496" max="10496" width="3.375" style="27" customWidth="1"/>
    <col min="10497" max="10497" width="21.375" style="27" bestFit="1" customWidth="1"/>
    <col min="10498" max="10498" width="3.375" style="27" customWidth="1"/>
    <col min="10499" max="10499" width="23" style="27" bestFit="1" customWidth="1"/>
    <col min="10500" max="10500" width="3.375" style="27" customWidth="1"/>
    <col min="10501" max="10501" width="23" style="27" bestFit="1" customWidth="1"/>
    <col min="10502" max="10502" width="1.375" style="27" customWidth="1"/>
    <col min="10503" max="10503" width="9.375" style="27"/>
    <col min="10504" max="10504" width="13.375" style="27" bestFit="1" customWidth="1"/>
    <col min="10505" max="10747" width="9.375" style="27"/>
    <col min="10748" max="10748" width="12.375" style="27" customWidth="1"/>
    <col min="10749" max="10749" width="38" style="27" customWidth="1"/>
    <col min="10750" max="10750" width="2.375" style="27" customWidth="1"/>
    <col min="10751" max="10751" width="21.375" style="27" bestFit="1" customWidth="1"/>
    <col min="10752" max="10752" width="3.375" style="27" customWidth="1"/>
    <col min="10753" max="10753" width="21.375" style="27" bestFit="1" customWidth="1"/>
    <col min="10754" max="10754" width="3.375" style="27" customWidth="1"/>
    <col min="10755" max="10755" width="23" style="27" bestFit="1" customWidth="1"/>
    <col min="10756" max="10756" width="3.375" style="27" customWidth="1"/>
    <col min="10757" max="10757" width="23" style="27" bestFit="1" customWidth="1"/>
    <col min="10758" max="10758" width="1.375" style="27" customWidth="1"/>
    <col min="10759" max="10759" width="9.375" style="27"/>
    <col min="10760" max="10760" width="13.375" style="27" bestFit="1" customWidth="1"/>
    <col min="10761" max="11003" width="9.375" style="27"/>
    <col min="11004" max="11004" width="12.375" style="27" customWidth="1"/>
    <col min="11005" max="11005" width="38" style="27" customWidth="1"/>
    <col min="11006" max="11006" width="2.375" style="27" customWidth="1"/>
    <col min="11007" max="11007" width="21.375" style="27" bestFit="1" customWidth="1"/>
    <col min="11008" max="11008" width="3.375" style="27" customWidth="1"/>
    <col min="11009" max="11009" width="21.375" style="27" bestFit="1" customWidth="1"/>
    <col min="11010" max="11010" width="3.375" style="27" customWidth="1"/>
    <col min="11011" max="11011" width="23" style="27" bestFit="1" customWidth="1"/>
    <col min="11012" max="11012" width="3.375" style="27" customWidth="1"/>
    <col min="11013" max="11013" width="23" style="27" bestFit="1" customWidth="1"/>
    <col min="11014" max="11014" width="1.375" style="27" customWidth="1"/>
    <col min="11015" max="11015" width="9.375" style="27"/>
    <col min="11016" max="11016" width="13.375" style="27" bestFit="1" customWidth="1"/>
    <col min="11017" max="11259" width="9.375" style="27"/>
    <col min="11260" max="11260" width="12.375" style="27" customWidth="1"/>
    <col min="11261" max="11261" width="38" style="27" customWidth="1"/>
    <col min="11262" max="11262" width="2.375" style="27" customWidth="1"/>
    <col min="11263" max="11263" width="21.375" style="27" bestFit="1" customWidth="1"/>
    <col min="11264" max="11264" width="3.375" style="27" customWidth="1"/>
    <col min="11265" max="11265" width="21.375" style="27" bestFit="1" customWidth="1"/>
    <col min="11266" max="11266" width="3.375" style="27" customWidth="1"/>
    <col min="11267" max="11267" width="23" style="27" bestFit="1" customWidth="1"/>
    <col min="11268" max="11268" width="3.375" style="27" customWidth="1"/>
    <col min="11269" max="11269" width="23" style="27" bestFit="1" customWidth="1"/>
    <col min="11270" max="11270" width="1.375" style="27" customWidth="1"/>
    <col min="11271" max="11271" width="9.375" style="27"/>
    <col min="11272" max="11272" width="13.375" style="27" bestFit="1" customWidth="1"/>
    <col min="11273" max="11515" width="9.375" style="27"/>
    <col min="11516" max="11516" width="12.375" style="27" customWidth="1"/>
    <col min="11517" max="11517" width="38" style="27" customWidth="1"/>
    <col min="11518" max="11518" width="2.375" style="27" customWidth="1"/>
    <col min="11519" max="11519" width="21.375" style="27" bestFit="1" customWidth="1"/>
    <col min="11520" max="11520" width="3.375" style="27" customWidth="1"/>
    <col min="11521" max="11521" width="21.375" style="27" bestFit="1" customWidth="1"/>
    <col min="11522" max="11522" width="3.375" style="27" customWidth="1"/>
    <col min="11523" max="11523" width="23" style="27" bestFit="1" customWidth="1"/>
    <col min="11524" max="11524" width="3.375" style="27" customWidth="1"/>
    <col min="11525" max="11525" width="23" style="27" bestFit="1" customWidth="1"/>
    <col min="11526" max="11526" width="1.375" style="27" customWidth="1"/>
    <col min="11527" max="11527" width="9.375" style="27"/>
    <col min="11528" max="11528" width="13.375" style="27" bestFit="1" customWidth="1"/>
    <col min="11529" max="11771" width="9.375" style="27"/>
    <col min="11772" max="11772" width="12.375" style="27" customWidth="1"/>
    <col min="11773" max="11773" width="38" style="27" customWidth="1"/>
    <col min="11774" max="11774" width="2.375" style="27" customWidth="1"/>
    <col min="11775" max="11775" width="21.375" style="27" bestFit="1" customWidth="1"/>
    <col min="11776" max="11776" width="3.375" style="27" customWidth="1"/>
    <col min="11777" max="11777" width="21.375" style="27" bestFit="1" customWidth="1"/>
    <col min="11778" max="11778" width="3.375" style="27" customWidth="1"/>
    <col min="11779" max="11779" width="23" style="27" bestFit="1" customWidth="1"/>
    <col min="11780" max="11780" width="3.375" style="27" customWidth="1"/>
    <col min="11781" max="11781" width="23" style="27" bestFit="1" customWidth="1"/>
    <col min="11782" max="11782" width="1.375" style="27" customWidth="1"/>
    <col min="11783" max="11783" width="9.375" style="27"/>
    <col min="11784" max="11784" width="13.375" style="27" bestFit="1" customWidth="1"/>
    <col min="11785" max="12027" width="9.375" style="27"/>
    <col min="12028" max="12028" width="12.375" style="27" customWidth="1"/>
    <col min="12029" max="12029" width="38" style="27" customWidth="1"/>
    <col min="12030" max="12030" width="2.375" style="27" customWidth="1"/>
    <col min="12031" max="12031" width="21.375" style="27" bestFit="1" customWidth="1"/>
    <col min="12032" max="12032" width="3.375" style="27" customWidth="1"/>
    <col min="12033" max="12033" width="21.375" style="27" bestFit="1" customWidth="1"/>
    <col min="12034" max="12034" width="3.375" style="27" customWidth="1"/>
    <col min="12035" max="12035" width="23" style="27" bestFit="1" customWidth="1"/>
    <col min="12036" max="12036" width="3.375" style="27" customWidth="1"/>
    <col min="12037" max="12037" width="23" style="27" bestFit="1" customWidth="1"/>
    <col min="12038" max="12038" width="1.375" style="27" customWidth="1"/>
    <col min="12039" max="12039" width="9.375" style="27"/>
    <col min="12040" max="12040" width="13.375" style="27" bestFit="1" customWidth="1"/>
    <col min="12041" max="12283" width="9.375" style="27"/>
    <col min="12284" max="12284" width="12.375" style="27" customWidth="1"/>
    <col min="12285" max="12285" width="38" style="27" customWidth="1"/>
    <col min="12286" max="12286" width="2.375" style="27" customWidth="1"/>
    <col min="12287" max="12287" width="21.375" style="27" bestFit="1" customWidth="1"/>
    <col min="12288" max="12288" width="3.375" style="27" customWidth="1"/>
    <col min="12289" max="12289" width="21.375" style="27" bestFit="1" customWidth="1"/>
    <col min="12290" max="12290" width="3.375" style="27" customWidth="1"/>
    <col min="12291" max="12291" width="23" style="27" bestFit="1" customWidth="1"/>
    <col min="12292" max="12292" width="3.375" style="27" customWidth="1"/>
    <col min="12293" max="12293" width="23" style="27" bestFit="1" customWidth="1"/>
    <col min="12294" max="12294" width="1.375" style="27" customWidth="1"/>
    <col min="12295" max="12295" width="9.375" style="27"/>
    <col min="12296" max="12296" width="13.375" style="27" bestFit="1" customWidth="1"/>
    <col min="12297" max="12539" width="9.375" style="27"/>
    <col min="12540" max="12540" width="12.375" style="27" customWidth="1"/>
    <col min="12541" max="12541" width="38" style="27" customWidth="1"/>
    <col min="12542" max="12542" width="2.375" style="27" customWidth="1"/>
    <col min="12543" max="12543" width="21.375" style="27" bestFit="1" customWidth="1"/>
    <col min="12544" max="12544" width="3.375" style="27" customWidth="1"/>
    <col min="12545" max="12545" width="21.375" style="27" bestFit="1" customWidth="1"/>
    <col min="12546" max="12546" width="3.375" style="27" customWidth="1"/>
    <col min="12547" max="12547" width="23" style="27" bestFit="1" customWidth="1"/>
    <col min="12548" max="12548" width="3.375" style="27" customWidth="1"/>
    <col min="12549" max="12549" width="23" style="27" bestFit="1" customWidth="1"/>
    <col min="12550" max="12550" width="1.375" style="27" customWidth="1"/>
    <col min="12551" max="12551" width="9.375" style="27"/>
    <col min="12552" max="12552" width="13.375" style="27" bestFit="1" customWidth="1"/>
    <col min="12553" max="12795" width="9.375" style="27"/>
    <col min="12796" max="12796" width="12.375" style="27" customWidth="1"/>
    <col min="12797" max="12797" width="38" style="27" customWidth="1"/>
    <col min="12798" max="12798" width="2.375" style="27" customWidth="1"/>
    <col min="12799" max="12799" width="21.375" style="27" bestFit="1" customWidth="1"/>
    <col min="12800" max="12800" width="3.375" style="27" customWidth="1"/>
    <col min="12801" max="12801" width="21.375" style="27" bestFit="1" customWidth="1"/>
    <col min="12802" max="12802" width="3.375" style="27" customWidth="1"/>
    <col min="12803" max="12803" width="23" style="27" bestFit="1" customWidth="1"/>
    <col min="12804" max="12804" width="3.375" style="27" customWidth="1"/>
    <col min="12805" max="12805" width="23" style="27" bestFit="1" customWidth="1"/>
    <col min="12806" max="12806" width="1.375" style="27" customWidth="1"/>
    <col min="12807" max="12807" width="9.375" style="27"/>
    <col min="12808" max="12808" width="13.375" style="27" bestFit="1" customWidth="1"/>
    <col min="12809" max="13051" width="9.375" style="27"/>
    <col min="13052" max="13052" width="12.375" style="27" customWidth="1"/>
    <col min="13053" max="13053" width="38" style="27" customWidth="1"/>
    <col min="13054" max="13054" width="2.375" style="27" customWidth="1"/>
    <col min="13055" max="13055" width="21.375" style="27" bestFit="1" customWidth="1"/>
    <col min="13056" max="13056" width="3.375" style="27" customWidth="1"/>
    <col min="13057" max="13057" width="21.375" style="27" bestFit="1" customWidth="1"/>
    <col min="13058" max="13058" width="3.375" style="27" customWidth="1"/>
    <col min="13059" max="13059" width="23" style="27" bestFit="1" customWidth="1"/>
    <col min="13060" max="13060" width="3.375" style="27" customWidth="1"/>
    <col min="13061" max="13061" width="23" style="27" bestFit="1" customWidth="1"/>
    <col min="13062" max="13062" width="1.375" style="27" customWidth="1"/>
    <col min="13063" max="13063" width="9.375" style="27"/>
    <col min="13064" max="13064" width="13.375" style="27" bestFit="1" customWidth="1"/>
    <col min="13065" max="13307" width="9.375" style="27"/>
    <col min="13308" max="13308" width="12.375" style="27" customWidth="1"/>
    <col min="13309" max="13309" width="38" style="27" customWidth="1"/>
    <col min="13310" max="13310" width="2.375" style="27" customWidth="1"/>
    <col min="13311" max="13311" width="21.375" style="27" bestFit="1" customWidth="1"/>
    <col min="13312" max="13312" width="3.375" style="27" customWidth="1"/>
    <col min="13313" max="13313" width="21.375" style="27" bestFit="1" customWidth="1"/>
    <col min="13314" max="13314" width="3.375" style="27" customWidth="1"/>
    <col min="13315" max="13315" width="23" style="27" bestFit="1" customWidth="1"/>
    <col min="13316" max="13316" width="3.375" style="27" customWidth="1"/>
    <col min="13317" max="13317" width="23" style="27" bestFit="1" customWidth="1"/>
    <col min="13318" max="13318" width="1.375" style="27" customWidth="1"/>
    <col min="13319" max="13319" width="9.375" style="27"/>
    <col min="13320" max="13320" width="13.375" style="27" bestFit="1" customWidth="1"/>
    <col min="13321" max="13563" width="9.375" style="27"/>
    <col min="13564" max="13564" width="12.375" style="27" customWidth="1"/>
    <col min="13565" max="13565" width="38" style="27" customWidth="1"/>
    <col min="13566" max="13566" width="2.375" style="27" customWidth="1"/>
    <col min="13567" max="13567" width="21.375" style="27" bestFit="1" customWidth="1"/>
    <col min="13568" max="13568" width="3.375" style="27" customWidth="1"/>
    <col min="13569" max="13569" width="21.375" style="27" bestFit="1" customWidth="1"/>
    <col min="13570" max="13570" width="3.375" style="27" customWidth="1"/>
    <col min="13571" max="13571" width="23" style="27" bestFit="1" customWidth="1"/>
    <col min="13572" max="13572" width="3.375" style="27" customWidth="1"/>
    <col min="13573" max="13573" width="23" style="27" bestFit="1" customWidth="1"/>
    <col min="13574" max="13574" width="1.375" style="27" customWidth="1"/>
    <col min="13575" max="13575" width="9.375" style="27"/>
    <col min="13576" max="13576" width="13.375" style="27" bestFit="1" customWidth="1"/>
    <col min="13577" max="13819" width="9.375" style="27"/>
    <col min="13820" max="13820" width="12.375" style="27" customWidth="1"/>
    <col min="13821" max="13821" width="38" style="27" customWidth="1"/>
    <col min="13822" max="13822" width="2.375" style="27" customWidth="1"/>
    <col min="13823" max="13823" width="21.375" style="27" bestFit="1" customWidth="1"/>
    <col min="13824" max="13824" width="3.375" style="27" customWidth="1"/>
    <col min="13825" max="13825" width="21.375" style="27" bestFit="1" customWidth="1"/>
    <col min="13826" max="13826" width="3.375" style="27" customWidth="1"/>
    <col min="13827" max="13827" width="23" style="27" bestFit="1" customWidth="1"/>
    <col min="13828" max="13828" width="3.375" style="27" customWidth="1"/>
    <col min="13829" max="13829" width="23" style="27" bestFit="1" customWidth="1"/>
    <col min="13830" max="13830" width="1.375" style="27" customWidth="1"/>
    <col min="13831" max="13831" width="9.375" style="27"/>
    <col min="13832" max="13832" width="13.375" style="27" bestFit="1" customWidth="1"/>
    <col min="13833" max="14075" width="9.375" style="27"/>
    <col min="14076" max="14076" width="12.375" style="27" customWidth="1"/>
    <col min="14077" max="14077" width="38" style="27" customWidth="1"/>
    <col min="14078" max="14078" width="2.375" style="27" customWidth="1"/>
    <col min="14079" max="14079" width="21.375" style="27" bestFit="1" customWidth="1"/>
    <col min="14080" max="14080" width="3.375" style="27" customWidth="1"/>
    <col min="14081" max="14081" width="21.375" style="27" bestFit="1" customWidth="1"/>
    <col min="14082" max="14082" width="3.375" style="27" customWidth="1"/>
    <col min="14083" max="14083" width="23" style="27" bestFit="1" customWidth="1"/>
    <col min="14084" max="14084" width="3.375" style="27" customWidth="1"/>
    <col min="14085" max="14085" width="23" style="27" bestFit="1" customWidth="1"/>
    <col min="14086" max="14086" width="1.375" style="27" customWidth="1"/>
    <col min="14087" max="14087" width="9.375" style="27"/>
    <col min="14088" max="14088" width="13.375" style="27" bestFit="1" customWidth="1"/>
    <col min="14089" max="14331" width="9.375" style="27"/>
    <col min="14332" max="14332" width="12.375" style="27" customWidth="1"/>
    <col min="14333" max="14333" width="38" style="27" customWidth="1"/>
    <col min="14334" max="14334" width="2.375" style="27" customWidth="1"/>
    <col min="14335" max="14335" width="21.375" style="27" bestFit="1" customWidth="1"/>
    <col min="14336" max="14336" width="3.375" style="27" customWidth="1"/>
    <col min="14337" max="14337" width="21.375" style="27" bestFit="1" customWidth="1"/>
    <col min="14338" max="14338" width="3.375" style="27" customWidth="1"/>
    <col min="14339" max="14339" width="23" style="27" bestFit="1" customWidth="1"/>
    <col min="14340" max="14340" width="3.375" style="27" customWidth="1"/>
    <col min="14341" max="14341" width="23" style="27" bestFit="1" customWidth="1"/>
    <col min="14342" max="14342" width="1.375" style="27" customWidth="1"/>
    <col min="14343" max="14343" width="9.375" style="27"/>
    <col min="14344" max="14344" width="13.375" style="27" bestFit="1" customWidth="1"/>
    <col min="14345" max="14587" width="9.375" style="27"/>
    <col min="14588" max="14588" width="12.375" style="27" customWidth="1"/>
    <col min="14589" max="14589" width="38" style="27" customWidth="1"/>
    <col min="14590" max="14590" width="2.375" style="27" customWidth="1"/>
    <col min="14591" max="14591" width="21.375" style="27" bestFit="1" customWidth="1"/>
    <col min="14592" max="14592" width="3.375" style="27" customWidth="1"/>
    <col min="14593" max="14593" width="21.375" style="27" bestFit="1" customWidth="1"/>
    <col min="14594" max="14594" width="3.375" style="27" customWidth="1"/>
    <col min="14595" max="14595" width="23" style="27" bestFit="1" customWidth="1"/>
    <col min="14596" max="14596" width="3.375" style="27" customWidth="1"/>
    <col min="14597" max="14597" width="23" style="27" bestFit="1" customWidth="1"/>
    <col min="14598" max="14598" width="1.375" style="27" customWidth="1"/>
    <col min="14599" max="14599" width="9.375" style="27"/>
    <col min="14600" max="14600" width="13.375" style="27" bestFit="1" customWidth="1"/>
    <col min="14601" max="14843" width="9.375" style="27"/>
    <col min="14844" max="14844" width="12.375" style="27" customWidth="1"/>
    <col min="14845" max="14845" width="38" style="27" customWidth="1"/>
    <col min="14846" max="14846" width="2.375" style="27" customWidth="1"/>
    <col min="14847" max="14847" width="21.375" style="27" bestFit="1" customWidth="1"/>
    <col min="14848" max="14848" width="3.375" style="27" customWidth="1"/>
    <col min="14849" max="14849" width="21.375" style="27" bestFit="1" customWidth="1"/>
    <col min="14850" max="14850" width="3.375" style="27" customWidth="1"/>
    <col min="14851" max="14851" width="23" style="27" bestFit="1" customWidth="1"/>
    <col min="14852" max="14852" width="3.375" style="27" customWidth="1"/>
    <col min="14853" max="14853" width="23" style="27" bestFit="1" customWidth="1"/>
    <col min="14854" max="14854" width="1.375" style="27" customWidth="1"/>
    <col min="14855" max="14855" width="9.375" style="27"/>
    <col min="14856" max="14856" width="13.375" style="27" bestFit="1" customWidth="1"/>
    <col min="14857" max="15099" width="9.375" style="27"/>
    <col min="15100" max="15100" width="12.375" style="27" customWidth="1"/>
    <col min="15101" max="15101" width="38" style="27" customWidth="1"/>
    <col min="15102" max="15102" width="2.375" style="27" customWidth="1"/>
    <col min="15103" max="15103" width="21.375" style="27" bestFit="1" customWidth="1"/>
    <col min="15104" max="15104" width="3.375" style="27" customWidth="1"/>
    <col min="15105" max="15105" width="21.375" style="27" bestFit="1" customWidth="1"/>
    <col min="15106" max="15106" width="3.375" style="27" customWidth="1"/>
    <col min="15107" max="15107" width="23" style="27" bestFit="1" customWidth="1"/>
    <col min="15108" max="15108" width="3.375" style="27" customWidth="1"/>
    <col min="15109" max="15109" width="23" style="27" bestFit="1" customWidth="1"/>
    <col min="15110" max="15110" width="1.375" style="27" customWidth="1"/>
    <col min="15111" max="15111" width="9.375" style="27"/>
    <col min="15112" max="15112" width="13.375" style="27" bestFit="1" customWidth="1"/>
    <col min="15113" max="15355" width="9.375" style="27"/>
    <col min="15356" max="15356" width="12.375" style="27" customWidth="1"/>
    <col min="15357" max="15357" width="38" style="27" customWidth="1"/>
    <col min="15358" max="15358" width="2.375" style="27" customWidth="1"/>
    <col min="15359" max="15359" width="21.375" style="27" bestFit="1" customWidth="1"/>
    <col min="15360" max="15360" width="3.375" style="27" customWidth="1"/>
    <col min="15361" max="15361" width="21.375" style="27" bestFit="1" customWidth="1"/>
    <col min="15362" max="15362" width="3.375" style="27" customWidth="1"/>
    <col min="15363" max="15363" width="23" style="27" bestFit="1" customWidth="1"/>
    <col min="15364" max="15364" width="3.375" style="27" customWidth="1"/>
    <col min="15365" max="15365" width="23" style="27" bestFit="1" customWidth="1"/>
    <col min="15366" max="15366" width="1.375" style="27" customWidth="1"/>
    <col min="15367" max="15367" width="9.375" style="27"/>
    <col min="15368" max="15368" width="13.375" style="27" bestFit="1" customWidth="1"/>
    <col min="15369" max="15611" width="9.375" style="27"/>
    <col min="15612" max="15612" width="12.375" style="27" customWidth="1"/>
    <col min="15613" max="15613" width="38" style="27" customWidth="1"/>
    <col min="15614" max="15614" width="2.375" style="27" customWidth="1"/>
    <col min="15615" max="15615" width="21.375" style="27" bestFit="1" customWidth="1"/>
    <col min="15616" max="15616" width="3.375" style="27" customWidth="1"/>
    <col min="15617" max="15617" width="21.375" style="27" bestFit="1" customWidth="1"/>
    <col min="15618" max="15618" width="3.375" style="27" customWidth="1"/>
    <col min="15619" max="15619" width="23" style="27" bestFit="1" customWidth="1"/>
    <col min="15620" max="15620" width="3.375" style="27" customWidth="1"/>
    <col min="15621" max="15621" width="23" style="27" bestFit="1" customWidth="1"/>
    <col min="15622" max="15622" width="1.375" style="27" customWidth="1"/>
    <col min="15623" max="15623" width="9.375" style="27"/>
    <col min="15624" max="15624" width="13.375" style="27" bestFit="1" customWidth="1"/>
    <col min="15625" max="15867" width="9.375" style="27"/>
    <col min="15868" max="15868" width="12.375" style="27" customWidth="1"/>
    <col min="15869" max="15869" width="38" style="27" customWidth="1"/>
    <col min="15870" max="15870" width="2.375" style="27" customWidth="1"/>
    <col min="15871" max="15871" width="21.375" style="27" bestFit="1" customWidth="1"/>
    <col min="15872" max="15872" width="3.375" style="27" customWidth="1"/>
    <col min="15873" max="15873" width="21.375" style="27" bestFit="1" customWidth="1"/>
    <col min="15874" max="15874" width="3.375" style="27" customWidth="1"/>
    <col min="15875" max="15875" width="23" style="27" bestFit="1" customWidth="1"/>
    <col min="15876" max="15876" width="3.375" style="27" customWidth="1"/>
    <col min="15877" max="15877" width="23" style="27" bestFit="1" customWidth="1"/>
    <col min="15878" max="15878" width="1.375" style="27" customWidth="1"/>
    <col min="15879" max="15879" width="9.375" style="27"/>
    <col min="15880" max="15880" width="13.375" style="27" bestFit="1" customWidth="1"/>
    <col min="15881" max="16123" width="9.375" style="27"/>
    <col min="16124" max="16124" width="12.375" style="27" customWidth="1"/>
    <col min="16125" max="16125" width="38" style="27" customWidth="1"/>
    <col min="16126" max="16126" width="2.375" style="27" customWidth="1"/>
    <col min="16127" max="16127" width="21.375" style="27" bestFit="1" customWidth="1"/>
    <col min="16128" max="16128" width="3.375" style="27" customWidth="1"/>
    <col min="16129" max="16129" width="21.375" style="27" bestFit="1" customWidth="1"/>
    <col min="16130" max="16130" width="3.375" style="27" customWidth="1"/>
    <col min="16131" max="16131" width="23" style="27" bestFit="1" customWidth="1"/>
    <col min="16132" max="16132" width="3.375" style="27" customWidth="1"/>
    <col min="16133" max="16133" width="23" style="27" bestFit="1" customWidth="1"/>
    <col min="16134" max="16134" width="1.375" style="27" customWidth="1"/>
    <col min="16135" max="16135" width="9.375" style="27"/>
    <col min="16136" max="16136" width="13.375" style="27" bestFit="1" customWidth="1"/>
    <col min="16137" max="16384" width="9.375" style="27"/>
  </cols>
  <sheetData>
    <row r="1" spans="2:7" x14ac:dyDescent="0.2">
      <c r="B1" s="48" t="str">
        <f>'قائمة الدخل'!B1</f>
        <v>شركة أكن للتطوير العقارى</v>
      </c>
      <c r="C1" s="48"/>
      <c r="D1" s="48"/>
      <c r="E1" s="68"/>
      <c r="F1" s="68"/>
      <c r="G1" s="68"/>
    </row>
    <row r="2" spans="2:7" x14ac:dyDescent="0.2">
      <c r="B2" s="52" t="str">
        <f>'قائمة الدخل'!B2</f>
        <v>فرع شركة ذات مسئولية محدودة</v>
      </c>
      <c r="C2" s="48"/>
      <c r="D2" s="48"/>
      <c r="E2" s="68"/>
      <c r="F2" s="68"/>
      <c r="G2" s="68"/>
    </row>
    <row r="3" spans="2:7" x14ac:dyDescent="0.2">
      <c r="B3" s="172" t="s">
        <v>30</v>
      </c>
      <c r="C3" s="172"/>
      <c r="D3" s="172"/>
      <c r="E3" s="69"/>
      <c r="F3" s="69"/>
      <c r="G3" s="69"/>
    </row>
    <row r="4" spans="2:7" x14ac:dyDescent="0.2">
      <c r="B4" s="86" t="str">
        <f>'قائمة الدخل'!B3</f>
        <v>قائمة الدخل الشامل  للفترة  المالية من 7 إبريل 2024م حتى 31 ديسمبر 2024م</v>
      </c>
      <c r="C4" s="84"/>
      <c r="D4" s="84"/>
      <c r="E4" s="69"/>
      <c r="F4" s="69"/>
      <c r="G4" s="69"/>
    </row>
    <row r="5" spans="2:7" x14ac:dyDescent="0.2">
      <c r="B5" s="38" t="s">
        <v>18</v>
      </c>
      <c r="C5" s="39"/>
      <c r="D5" s="39"/>
      <c r="E5" s="70"/>
      <c r="F5" s="70"/>
      <c r="G5" s="70"/>
    </row>
    <row r="6" spans="2:7" x14ac:dyDescent="0.2">
      <c r="B6" s="86"/>
      <c r="C6" s="86"/>
      <c r="E6" s="69"/>
      <c r="F6" s="69"/>
      <c r="G6" s="69"/>
    </row>
    <row r="7" spans="2:7" x14ac:dyDescent="0.2">
      <c r="C7" s="41" t="s">
        <v>103</v>
      </c>
      <c r="D7" s="71"/>
      <c r="E7" s="41" t="s">
        <v>51</v>
      </c>
      <c r="F7" s="71"/>
      <c r="G7" s="41" t="s">
        <v>3</v>
      </c>
    </row>
    <row r="8" spans="2:7" ht="31.5" customHeight="1" x14ac:dyDescent="0.2">
      <c r="B8" s="86" t="s">
        <v>148</v>
      </c>
      <c r="C8" s="45">
        <v>0</v>
      </c>
      <c r="D8" s="23"/>
      <c r="E8" s="45">
        <v>0</v>
      </c>
      <c r="F8" s="23"/>
      <c r="G8" s="45">
        <v>0</v>
      </c>
    </row>
    <row r="9" spans="2:7" ht="5.25" customHeight="1" x14ac:dyDescent="0.2">
      <c r="C9" s="77"/>
      <c r="D9" s="77"/>
      <c r="E9" s="77"/>
      <c r="F9" s="77"/>
    </row>
    <row r="10" spans="2:7" ht="31.5" customHeight="1" x14ac:dyDescent="0.2">
      <c r="B10" s="72" t="s">
        <v>152</v>
      </c>
      <c r="C10" s="35">
        <v>0</v>
      </c>
      <c r="D10" s="35"/>
      <c r="E10" s="73">
        <f>'قائمة الدخل'!E15</f>
        <v>271964</v>
      </c>
      <c r="F10" s="35"/>
      <c r="G10" s="74">
        <f t="shared" ref="G10:G13" si="0">SUM(C10:E10)</f>
        <v>271964</v>
      </c>
    </row>
    <row r="11" spans="2:7" ht="31.5" customHeight="1" x14ac:dyDescent="0.2">
      <c r="B11" s="75" t="s">
        <v>28</v>
      </c>
      <c r="C11" s="12">
        <v>0</v>
      </c>
      <c r="D11" s="12"/>
      <c r="E11" s="12">
        <v>0</v>
      </c>
      <c r="F11" s="12"/>
      <c r="G11" s="76">
        <f t="shared" si="0"/>
        <v>0</v>
      </c>
    </row>
    <row r="12" spans="2:7" ht="31.5" customHeight="1" x14ac:dyDescent="0.2">
      <c r="B12" s="87" t="s">
        <v>44</v>
      </c>
      <c r="C12" s="11">
        <f>SUM(C10:C11)</f>
        <v>0</v>
      </c>
      <c r="D12" s="11"/>
      <c r="E12" s="11">
        <f>SUM(E10:E11)</f>
        <v>271964</v>
      </c>
      <c r="F12" s="22"/>
      <c r="G12" s="23">
        <f t="shared" si="0"/>
        <v>271964</v>
      </c>
    </row>
    <row r="13" spans="2:7" ht="31.5" customHeight="1" x14ac:dyDescent="0.2">
      <c r="B13" s="127" t="s">
        <v>105</v>
      </c>
      <c r="C13" s="11">
        <v>23824139</v>
      </c>
      <c r="D13" s="11"/>
      <c r="E13" s="11">
        <v>0</v>
      </c>
      <c r="F13" s="22"/>
      <c r="G13" s="23">
        <f t="shared" si="0"/>
        <v>23824139</v>
      </c>
    </row>
    <row r="14" spans="2:7" ht="31.5" customHeight="1" thickBot="1" x14ac:dyDescent="0.25">
      <c r="B14" s="86" t="s">
        <v>102</v>
      </c>
      <c r="C14" s="13">
        <f>SUM(C13)</f>
        <v>23824139</v>
      </c>
      <c r="D14" s="23"/>
      <c r="E14" s="13">
        <f>E12+E8</f>
        <v>271964</v>
      </c>
      <c r="F14" s="23"/>
      <c r="G14" s="13">
        <f>G12+G13</f>
        <v>24096103</v>
      </c>
    </row>
    <row r="15" spans="2:7" ht="21" thickTop="1" x14ac:dyDescent="0.2">
      <c r="B15" s="86"/>
      <c r="C15" s="23"/>
      <c r="D15" s="23"/>
      <c r="E15" s="23"/>
      <c r="F15" s="23"/>
      <c r="G15" s="23"/>
    </row>
    <row r="16" spans="2:7" x14ac:dyDescent="0.2">
      <c r="B16" s="129"/>
      <c r="C16" s="23"/>
      <c r="D16" s="23"/>
      <c r="E16" s="23"/>
      <c r="F16" s="23"/>
      <c r="G16" s="23"/>
    </row>
    <row r="17" spans="2:7" ht="30" customHeight="1" x14ac:dyDescent="0.2">
      <c r="B17" s="91"/>
      <c r="C17" s="23"/>
      <c r="D17" s="23"/>
      <c r="E17" s="23"/>
      <c r="F17" s="23"/>
      <c r="G17" s="23"/>
    </row>
    <row r="18" spans="2:7" x14ac:dyDescent="0.2">
      <c r="B18" s="86"/>
      <c r="C18" s="23"/>
      <c r="D18" s="23"/>
      <c r="E18" s="23"/>
      <c r="F18" s="23"/>
      <c r="G18" s="23"/>
    </row>
    <row r="20" spans="2:7" x14ac:dyDescent="0.2">
      <c r="B20" s="169" t="s">
        <v>147</v>
      </c>
      <c r="C20" s="169"/>
      <c r="D20" s="169"/>
      <c r="E20" s="169"/>
      <c r="F20" s="169"/>
      <c r="G20" s="169"/>
    </row>
    <row r="21" spans="2:7" x14ac:dyDescent="0.2">
      <c r="B21" s="170">
        <v>7</v>
      </c>
      <c r="C21" s="170"/>
      <c r="D21" s="170"/>
      <c r="E21" s="170"/>
      <c r="F21" s="170"/>
      <c r="G21" s="170"/>
    </row>
    <row r="22" spans="2:7" x14ac:dyDescent="0.2">
      <c r="B22" s="173"/>
      <c r="C22" s="173"/>
      <c r="D22" s="173"/>
      <c r="E22" s="173"/>
      <c r="F22" s="173"/>
      <c r="G22" s="173"/>
    </row>
    <row r="30" spans="2:7" x14ac:dyDescent="0.2">
      <c r="E30" s="27">
        <f>'قائمة التغيرات'!C2</f>
        <v>0</v>
      </c>
    </row>
  </sheetData>
  <customSheetViews>
    <customSheetView guid="{C4C54333-0C8B-484B-8210-F3D7E510C081}" scale="160" showPageBreaks="1" showGridLines="0" view="pageBreakPreview" topLeftCell="B18">
      <selection activeCell="E30" sqref="E30"/>
      <pageMargins left="0.28000000000000003" right="0.22" top="0.46" bottom="0" header="0.27" footer="0"/>
      <printOptions horizontalCentered="1"/>
      <pageSetup paperSize="9" scale="84" firstPageNumber="5" orientation="portrait" useFirstPageNumber="1" r:id="rId1"/>
      <headerFooter alignWithMargins="0">
        <oddFooter>&amp;Cصفحة &amp;P من &amp;N</oddFooter>
      </headerFooter>
    </customSheetView>
  </customSheetViews>
  <mergeCells count="3">
    <mergeCell ref="B3:D3"/>
    <mergeCell ref="B20:G20"/>
    <mergeCell ref="B21:G22"/>
  </mergeCells>
  <printOptions horizontalCentered="1"/>
  <pageMargins left="0.43307086614173229" right="0.78740157480314965" top="0.62992125984251968" bottom="0" header="0.23622047244094491" footer="0"/>
  <pageSetup paperSize="9" firstPageNumber="5" orientation="landscape" useFirstPageNumber="1" r:id="rId2"/>
  <headerFooter alignWithMargins="0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42"/>
  <sheetViews>
    <sheetView rightToLeft="1" topLeftCell="A10" zoomScale="90" zoomScaleNormal="90" zoomScaleSheetLayoutView="150" zoomScalePageLayoutView="90" workbookViewId="0">
      <selection activeCell="T17" sqref="T17"/>
    </sheetView>
  </sheetViews>
  <sheetFormatPr defaultColWidth="9.375" defaultRowHeight="20.25" x14ac:dyDescent="0.2"/>
  <cols>
    <col min="1" max="1" width="2" style="27" customWidth="1"/>
    <col min="2" max="2" width="57.125" style="27" customWidth="1"/>
    <col min="3" max="3" width="2.375" style="27" customWidth="1"/>
    <col min="4" max="4" width="18.25" style="27" customWidth="1"/>
    <col min="5" max="5" width="2.375" style="27" customWidth="1"/>
    <col min="6" max="6" width="5.5" style="27" customWidth="1"/>
    <col min="7" max="7" width="2.875" style="27" customWidth="1"/>
    <col min="8" max="250" width="9.375" style="27"/>
    <col min="251" max="251" width="12.375" style="27" customWidth="1"/>
    <col min="252" max="252" width="52.375" style="27" customWidth="1"/>
    <col min="253" max="253" width="1" style="27" customWidth="1"/>
    <col min="254" max="254" width="18.375" style="27" customWidth="1"/>
    <col min="255" max="255" width="1.375" style="27" customWidth="1"/>
    <col min="256" max="256" width="18.375" style="27" customWidth="1"/>
    <col min="257" max="257" width="1.375" style="27" customWidth="1"/>
    <col min="258" max="258" width="1" style="27" customWidth="1"/>
    <col min="259" max="259" width="1.375" style="27" customWidth="1"/>
    <col min="260" max="260" width="13.375" style="27" bestFit="1" customWidth="1"/>
    <col min="261" max="261" width="18.375" style="27" bestFit="1" customWidth="1"/>
    <col min="262" max="262" width="16.375" style="27" customWidth="1"/>
    <col min="263" max="263" width="14.375" style="27" bestFit="1" customWidth="1"/>
    <col min="264" max="506" width="9.375" style="27"/>
    <col min="507" max="507" width="12.375" style="27" customWidth="1"/>
    <col min="508" max="508" width="52.375" style="27" customWidth="1"/>
    <col min="509" max="509" width="1" style="27" customWidth="1"/>
    <col min="510" max="510" width="18.375" style="27" customWidth="1"/>
    <col min="511" max="511" width="1.375" style="27" customWidth="1"/>
    <col min="512" max="512" width="18.375" style="27" customWidth="1"/>
    <col min="513" max="513" width="1.375" style="27" customWidth="1"/>
    <col min="514" max="514" width="1" style="27" customWidth="1"/>
    <col min="515" max="515" width="1.375" style="27" customWidth="1"/>
    <col min="516" max="516" width="13.375" style="27" bestFit="1" customWidth="1"/>
    <col min="517" max="517" width="18.375" style="27" bestFit="1" customWidth="1"/>
    <col min="518" max="518" width="16.375" style="27" customWidth="1"/>
    <col min="519" max="519" width="14.375" style="27" bestFit="1" customWidth="1"/>
    <col min="520" max="762" width="9.375" style="27"/>
    <col min="763" max="763" width="12.375" style="27" customWidth="1"/>
    <col min="764" max="764" width="52.375" style="27" customWidth="1"/>
    <col min="765" max="765" width="1" style="27" customWidth="1"/>
    <col min="766" max="766" width="18.375" style="27" customWidth="1"/>
    <col min="767" max="767" width="1.375" style="27" customWidth="1"/>
    <col min="768" max="768" width="18.375" style="27" customWidth="1"/>
    <col min="769" max="769" width="1.375" style="27" customWidth="1"/>
    <col min="770" max="770" width="1" style="27" customWidth="1"/>
    <col min="771" max="771" width="1.375" style="27" customWidth="1"/>
    <col min="772" max="772" width="13.375" style="27" bestFit="1" customWidth="1"/>
    <col min="773" max="773" width="18.375" style="27" bestFit="1" customWidth="1"/>
    <col min="774" max="774" width="16.375" style="27" customWidth="1"/>
    <col min="775" max="775" width="14.375" style="27" bestFit="1" customWidth="1"/>
    <col min="776" max="1018" width="9.375" style="27"/>
    <col min="1019" max="1019" width="12.375" style="27" customWidth="1"/>
    <col min="1020" max="1020" width="52.375" style="27" customWidth="1"/>
    <col min="1021" max="1021" width="1" style="27" customWidth="1"/>
    <col min="1022" max="1022" width="18.375" style="27" customWidth="1"/>
    <col min="1023" max="1023" width="1.375" style="27" customWidth="1"/>
    <col min="1024" max="1024" width="18.375" style="27" customWidth="1"/>
    <col min="1025" max="1025" width="1.375" style="27" customWidth="1"/>
    <col min="1026" max="1026" width="1" style="27" customWidth="1"/>
    <col min="1027" max="1027" width="1.375" style="27" customWidth="1"/>
    <col min="1028" max="1028" width="13.375" style="27" bestFit="1" customWidth="1"/>
    <col min="1029" max="1029" width="18.375" style="27" bestFit="1" customWidth="1"/>
    <col min="1030" max="1030" width="16.375" style="27" customWidth="1"/>
    <col min="1031" max="1031" width="14.375" style="27" bestFit="1" customWidth="1"/>
    <col min="1032" max="1274" width="9.375" style="27"/>
    <col min="1275" max="1275" width="12.375" style="27" customWidth="1"/>
    <col min="1276" max="1276" width="52.375" style="27" customWidth="1"/>
    <col min="1277" max="1277" width="1" style="27" customWidth="1"/>
    <col min="1278" max="1278" width="18.375" style="27" customWidth="1"/>
    <col min="1279" max="1279" width="1.375" style="27" customWidth="1"/>
    <col min="1280" max="1280" width="18.375" style="27" customWidth="1"/>
    <col min="1281" max="1281" width="1.375" style="27" customWidth="1"/>
    <col min="1282" max="1282" width="1" style="27" customWidth="1"/>
    <col min="1283" max="1283" width="1.375" style="27" customWidth="1"/>
    <col min="1284" max="1284" width="13.375" style="27" bestFit="1" customWidth="1"/>
    <col min="1285" max="1285" width="18.375" style="27" bestFit="1" customWidth="1"/>
    <col min="1286" max="1286" width="16.375" style="27" customWidth="1"/>
    <col min="1287" max="1287" width="14.375" style="27" bestFit="1" customWidth="1"/>
    <col min="1288" max="1530" width="9.375" style="27"/>
    <col min="1531" max="1531" width="12.375" style="27" customWidth="1"/>
    <col min="1532" max="1532" width="52.375" style="27" customWidth="1"/>
    <col min="1533" max="1533" width="1" style="27" customWidth="1"/>
    <col min="1534" max="1534" width="18.375" style="27" customWidth="1"/>
    <col min="1535" max="1535" width="1.375" style="27" customWidth="1"/>
    <col min="1536" max="1536" width="18.375" style="27" customWidth="1"/>
    <col min="1537" max="1537" width="1.375" style="27" customWidth="1"/>
    <col min="1538" max="1538" width="1" style="27" customWidth="1"/>
    <col min="1539" max="1539" width="1.375" style="27" customWidth="1"/>
    <col min="1540" max="1540" width="13.375" style="27" bestFit="1" customWidth="1"/>
    <col min="1541" max="1541" width="18.375" style="27" bestFit="1" customWidth="1"/>
    <col min="1542" max="1542" width="16.375" style="27" customWidth="1"/>
    <col min="1543" max="1543" width="14.375" style="27" bestFit="1" customWidth="1"/>
    <col min="1544" max="1786" width="9.375" style="27"/>
    <col min="1787" max="1787" width="12.375" style="27" customWidth="1"/>
    <col min="1788" max="1788" width="52.375" style="27" customWidth="1"/>
    <col min="1789" max="1789" width="1" style="27" customWidth="1"/>
    <col min="1790" max="1790" width="18.375" style="27" customWidth="1"/>
    <col min="1791" max="1791" width="1.375" style="27" customWidth="1"/>
    <col min="1792" max="1792" width="18.375" style="27" customWidth="1"/>
    <col min="1793" max="1793" width="1.375" style="27" customWidth="1"/>
    <col min="1794" max="1794" width="1" style="27" customWidth="1"/>
    <col min="1795" max="1795" width="1.375" style="27" customWidth="1"/>
    <col min="1796" max="1796" width="13.375" style="27" bestFit="1" customWidth="1"/>
    <col min="1797" max="1797" width="18.375" style="27" bestFit="1" customWidth="1"/>
    <col min="1798" max="1798" width="16.375" style="27" customWidth="1"/>
    <col min="1799" max="1799" width="14.375" style="27" bestFit="1" customWidth="1"/>
    <col min="1800" max="2042" width="9.375" style="27"/>
    <col min="2043" max="2043" width="12.375" style="27" customWidth="1"/>
    <col min="2044" max="2044" width="52.375" style="27" customWidth="1"/>
    <col min="2045" max="2045" width="1" style="27" customWidth="1"/>
    <col min="2046" max="2046" width="18.375" style="27" customWidth="1"/>
    <col min="2047" max="2047" width="1.375" style="27" customWidth="1"/>
    <col min="2048" max="2048" width="18.375" style="27" customWidth="1"/>
    <col min="2049" max="2049" width="1.375" style="27" customWidth="1"/>
    <col min="2050" max="2050" width="1" style="27" customWidth="1"/>
    <col min="2051" max="2051" width="1.375" style="27" customWidth="1"/>
    <col min="2052" max="2052" width="13.375" style="27" bestFit="1" customWidth="1"/>
    <col min="2053" max="2053" width="18.375" style="27" bestFit="1" customWidth="1"/>
    <col min="2054" max="2054" width="16.375" style="27" customWidth="1"/>
    <col min="2055" max="2055" width="14.375" style="27" bestFit="1" customWidth="1"/>
    <col min="2056" max="2298" width="9.375" style="27"/>
    <col min="2299" max="2299" width="12.375" style="27" customWidth="1"/>
    <col min="2300" max="2300" width="52.375" style="27" customWidth="1"/>
    <col min="2301" max="2301" width="1" style="27" customWidth="1"/>
    <col min="2302" max="2302" width="18.375" style="27" customWidth="1"/>
    <col min="2303" max="2303" width="1.375" style="27" customWidth="1"/>
    <col min="2304" max="2304" width="18.375" style="27" customWidth="1"/>
    <col min="2305" max="2305" width="1.375" style="27" customWidth="1"/>
    <col min="2306" max="2306" width="1" style="27" customWidth="1"/>
    <col min="2307" max="2307" width="1.375" style="27" customWidth="1"/>
    <col min="2308" max="2308" width="13.375" style="27" bestFit="1" customWidth="1"/>
    <col min="2309" max="2309" width="18.375" style="27" bestFit="1" customWidth="1"/>
    <col min="2310" max="2310" width="16.375" style="27" customWidth="1"/>
    <col min="2311" max="2311" width="14.375" style="27" bestFit="1" customWidth="1"/>
    <col min="2312" max="2554" width="9.375" style="27"/>
    <col min="2555" max="2555" width="12.375" style="27" customWidth="1"/>
    <col min="2556" max="2556" width="52.375" style="27" customWidth="1"/>
    <col min="2557" max="2557" width="1" style="27" customWidth="1"/>
    <col min="2558" max="2558" width="18.375" style="27" customWidth="1"/>
    <col min="2559" max="2559" width="1.375" style="27" customWidth="1"/>
    <col min="2560" max="2560" width="18.375" style="27" customWidth="1"/>
    <col min="2561" max="2561" width="1.375" style="27" customWidth="1"/>
    <col min="2562" max="2562" width="1" style="27" customWidth="1"/>
    <col min="2563" max="2563" width="1.375" style="27" customWidth="1"/>
    <col min="2564" max="2564" width="13.375" style="27" bestFit="1" customWidth="1"/>
    <col min="2565" max="2565" width="18.375" style="27" bestFit="1" customWidth="1"/>
    <col min="2566" max="2566" width="16.375" style="27" customWidth="1"/>
    <col min="2567" max="2567" width="14.375" style="27" bestFit="1" customWidth="1"/>
    <col min="2568" max="2810" width="9.375" style="27"/>
    <col min="2811" max="2811" width="12.375" style="27" customWidth="1"/>
    <col min="2812" max="2812" width="52.375" style="27" customWidth="1"/>
    <col min="2813" max="2813" width="1" style="27" customWidth="1"/>
    <col min="2814" max="2814" width="18.375" style="27" customWidth="1"/>
    <col min="2815" max="2815" width="1.375" style="27" customWidth="1"/>
    <col min="2816" max="2816" width="18.375" style="27" customWidth="1"/>
    <col min="2817" max="2817" width="1.375" style="27" customWidth="1"/>
    <col min="2818" max="2818" width="1" style="27" customWidth="1"/>
    <col min="2819" max="2819" width="1.375" style="27" customWidth="1"/>
    <col min="2820" max="2820" width="13.375" style="27" bestFit="1" customWidth="1"/>
    <col min="2821" max="2821" width="18.375" style="27" bestFit="1" customWidth="1"/>
    <col min="2822" max="2822" width="16.375" style="27" customWidth="1"/>
    <col min="2823" max="2823" width="14.375" style="27" bestFit="1" customWidth="1"/>
    <col min="2824" max="3066" width="9.375" style="27"/>
    <col min="3067" max="3067" width="12.375" style="27" customWidth="1"/>
    <col min="3068" max="3068" width="52.375" style="27" customWidth="1"/>
    <col min="3069" max="3069" width="1" style="27" customWidth="1"/>
    <col min="3070" max="3070" width="18.375" style="27" customWidth="1"/>
    <col min="3071" max="3071" width="1.375" style="27" customWidth="1"/>
    <col min="3072" max="3072" width="18.375" style="27" customWidth="1"/>
    <col min="3073" max="3073" width="1.375" style="27" customWidth="1"/>
    <col min="3074" max="3074" width="1" style="27" customWidth="1"/>
    <col min="3075" max="3075" width="1.375" style="27" customWidth="1"/>
    <col min="3076" max="3076" width="13.375" style="27" bestFit="1" customWidth="1"/>
    <col min="3077" max="3077" width="18.375" style="27" bestFit="1" customWidth="1"/>
    <col min="3078" max="3078" width="16.375" style="27" customWidth="1"/>
    <col min="3079" max="3079" width="14.375" style="27" bestFit="1" customWidth="1"/>
    <col min="3080" max="3322" width="9.375" style="27"/>
    <col min="3323" max="3323" width="12.375" style="27" customWidth="1"/>
    <col min="3324" max="3324" width="52.375" style="27" customWidth="1"/>
    <col min="3325" max="3325" width="1" style="27" customWidth="1"/>
    <col min="3326" max="3326" width="18.375" style="27" customWidth="1"/>
    <col min="3327" max="3327" width="1.375" style="27" customWidth="1"/>
    <col min="3328" max="3328" width="18.375" style="27" customWidth="1"/>
    <col min="3329" max="3329" width="1.375" style="27" customWidth="1"/>
    <col min="3330" max="3330" width="1" style="27" customWidth="1"/>
    <col min="3331" max="3331" width="1.375" style="27" customWidth="1"/>
    <col min="3332" max="3332" width="13.375" style="27" bestFit="1" customWidth="1"/>
    <col min="3333" max="3333" width="18.375" style="27" bestFit="1" customWidth="1"/>
    <col min="3334" max="3334" width="16.375" style="27" customWidth="1"/>
    <col min="3335" max="3335" width="14.375" style="27" bestFit="1" customWidth="1"/>
    <col min="3336" max="3578" width="9.375" style="27"/>
    <col min="3579" max="3579" width="12.375" style="27" customWidth="1"/>
    <col min="3580" max="3580" width="52.375" style="27" customWidth="1"/>
    <col min="3581" max="3581" width="1" style="27" customWidth="1"/>
    <col min="3582" max="3582" width="18.375" style="27" customWidth="1"/>
    <col min="3583" max="3583" width="1.375" style="27" customWidth="1"/>
    <col min="3584" max="3584" width="18.375" style="27" customWidth="1"/>
    <col min="3585" max="3585" width="1.375" style="27" customWidth="1"/>
    <col min="3586" max="3586" width="1" style="27" customWidth="1"/>
    <col min="3587" max="3587" width="1.375" style="27" customWidth="1"/>
    <col min="3588" max="3588" width="13.375" style="27" bestFit="1" customWidth="1"/>
    <col min="3589" max="3589" width="18.375" style="27" bestFit="1" customWidth="1"/>
    <col min="3590" max="3590" width="16.375" style="27" customWidth="1"/>
    <col min="3591" max="3591" width="14.375" style="27" bestFit="1" customWidth="1"/>
    <col min="3592" max="3834" width="9.375" style="27"/>
    <col min="3835" max="3835" width="12.375" style="27" customWidth="1"/>
    <col min="3836" max="3836" width="52.375" style="27" customWidth="1"/>
    <col min="3837" max="3837" width="1" style="27" customWidth="1"/>
    <col min="3838" max="3838" width="18.375" style="27" customWidth="1"/>
    <col min="3839" max="3839" width="1.375" style="27" customWidth="1"/>
    <col min="3840" max="3840" width="18.375" style="27" customWidth="1"/>
    <col min="3841" max="3841" width="1.375" style="27" customWidth="1"/>
    <col min="3842" max="3842" width="1" style="27" customWidth="1"/>
    <col min="3843" max="3843" width="1.375" style="27" customWidth="1"/>
    <col min="3844" max="3844" width="13.375" style="27" bestFit="1" customWidth="1"/>
    <col min="3845" max="3845" width="18.375" style="27" bestFit="1" customWidth="1"/>
    <col min="3846" max="3846" width="16.375" style="27" customWidth="1"/>
    <col min="3847" max="3847" width="14.375" style="27" bestFit="1" customWidth="1"/>
    <col min="3848" max="4090" width="9.375" style="27"/>
    <col min="4091" max="4091" width="12.375" style="27" customWidth="1"/>
    <col min="4092" max="4092" width="52.375" style="27" customWidth="1"/>
    <col min="4093" max="4093" width="1" style="27" customWidth="1"/>
    <col min="4094" max="4094" width="18.375" style="27" customWidth="1"/>
    <col min="4095" max="4095" width="1.375" style="27" customWidth="1"/>
    <col min="4096" max="4096" width="18.375" style="27" customWidth="1"/>
    <col min="4097" max="4097" width="1.375" style="27" customWidth="1"/>
    <col min="4098" max="4098" width="1" style="27" customWidth="1"/>
    <col min="4099" max="4099" width="1.375" style="27" customWidth="1"/>
    <col min="4100" max="4100" width="13.375" style="27" bestFit="1" customWidth="1"/>
    <col min="4101" max="4101" width="18.375" style="27" bestFit="1" customWidth="1"/>
    <col min="4102" max="4102" width="16.375" style="27" customWidth="1"/>
    <col min="4103" max="4103" width="14.375" style="27" bestFit="1" customWidth="1"/>
    <col min="4104" max="4346" width="9.375" style="27"/>
    <col min="4347" max="4347" width="12.375" style="27" customWidth="1"/>
    <col min="4348" max="4348" width="52.375" style="27" customWidth="1"/>
    <col min="4349" max="4349" width="1" style="27" customWidth="1"/>
    <col min="4350" max="4350" width="18.375" style="27" customWidth="1"/>
    <col min="4351" max="4351" width="1.375" style="27" customWidth="1"/>
    <col min="4352" max="4352" width="18.375" style="27" customWidth="1"/>
    <col min="4353" max="4353" width="1.375" style="27" customWidth="1"/>
    <col min="4354" max="4354" width="1" style="27" customWidth="1"/>
    <col min="4355" max="4355" width="1.375" style="27" customWidth="1"/>
    <col min="4356" max="4356" width="13.375" style="27" bestFit="1" customWidth="1"/>
    <col min="4357" max="4357" width="18.375" style="27" bestFit="1" customWidth="1"/>
    <col min="4358" max="4358" width="16.375" style="27" customWidth="1"/>
    <col min="4359" max="4359" width="14.375" style="27" bestFit="1" customWidth="1"/>
    <col min="4360" max="4602" width="9.375" style="27"/>
    <col min="4603" max="4603" width="12.375" style="27" customWidth="1"/>
    <col min="4604" max="4604" width="52.375" style="27" customWidth="1"/>
    <col min="4605" max="4605" width="1" style="27" customWidth="1"/>
    <col min="4606" max="4606" width="18.375" style="27" customWidth="1"/>
    <col min="4607" max="4607" width="1.375" style="27" customWidth="1"/>
    <col min="4608" max="4608" width="18.375" style="27" customWidth="1"/>
    <col min="4609" max="4609" width="1.375" style="27" customWidth="1"/>
    <col min="4610" max="4610" width="1" style="27" customWidth="1"/>
    <col min="4611" max="4611" width="1.375" style="27" customWidth="1"/>
    <col min="4612" max="4612" width="13.375" style="27" bestFit="1" customWidth="1"/>
    <col min="4613" max="4613" width="18.375" style="27" bestFit="1" customWidth="1"/>
    <col min="4614" max="4614" width="16.375" style="27" customWidth="1"/>
    <col min="4615" max="4615" width="14.375" style="27" bestFit="1" customWidth="1"/>
    <col min="4616" max="4858" width="9.375" style="27"/>
    <col min="4859" max="4859" width="12.375" style="27" customWidth="1"/>
    <col min="4860" max="4860" width="52.375" style="27" customWidth="1"/>
    <col min="4861" max="4861" width="1" style="27" customWidth="1"/>
    <col min="4862" max="4862" width="18.375" style="27" customWidth="1"/>
    <col min="4863" max="4863" width="1.375" style="27" customWidth="1"/>
    <col min="4864" max="4864" width="18.375" style="27" customWidth="1"/>
    <col min="4865" max="4865" width="1.375" style="27" customWidth="1"/>
    <col min="4866" max="4866" width="1" style="27" customWidth="1"/>
    <col min="4867" max="4867" width="1.375" style="27" customWidth="1"/>
    <col min="4868" max="4868" width="13.375" style="27" bestFit="1" customWidth="1"/>
    <col min="4869" max="4869" width="18.375" style="27" bestFit="1" customWidth="1"/>
    <col min="4870" max="4870" width="16.375" style="27" customWidth="1"/>
    <col min="4871" max="4871" width="14.375" style="27" bestFit="1" customWidth="1"/>
    <col min="4872" max="5114" width="9.375" style="27"/>
    <col min="5115" max="5115" width="12.375" style="27" customWidth="1"/>
    <col min="5116" max="5116" width="52.375" style="27" customWidth="1"/>
    <col min="5117" max="5117" width="1" style="27" customWidth="1"/>
    <col min="5118" max="5118" width="18.375" style="27" customWidth="1"/>
    <col min="5119" max="5119" width="1.375" style="27" customWidth="1"/>
    <col min="5120" max="5120" width="18.375" style="27" customWidth="1"/>
    <col min="5121" max="5121" width="1.375" style="27" customWidth="1"/>
    <col min="5122" max="5122" width="1" style="27" customWidth="1"/>
    <col min="5123" max="5123" width="1.375" style="27" customWidth="1"/>
    <col min="5124" max="5124" width="13.375" style="27" bestFit="1" customWidth="1"/>
    <col min="5125" max="5125" width="18.375" style="27" bestFit="1" customWidth="1"/>
    <col min="5126" max="5126" width="16.375" style="27" customWidth="1"/>
    <col min="5127" max="5127" width="14.375" style="27" bestFit="1" customWidth="1"/>
    <col min="5128" max="5370" width="9.375" style="27"/>
    <col min="5371" max="5371" width="12.375" style="27" customWidth="1"/>
    <col min="5372" max="5372" width="52.375" style="27" customWidth="1"/>
    <col min="5373" max="5373" width="1" style="27" customWidth="1"/>
    <col min="5374" max="5374" width="18.375" style="27" customWidth="1"/>
    <col min="5375" max="5375" width="1.375" style="27" customWidth="1"/>
    <col min="5376" max="5376" width="18.375" style="27" customWidth="1"/>
    <col min="5377" max="5377" width="1.375" style="27" customWidth="1"/>
    <col min="5378" max="5378" width="1" style="27" customWidth="1"/>
    <col min="5379" max="5379" width="1.375" style="27" customWidth="1"/>
    <col min="5380" max="5380" width="13.375" style="27" bestFit="1" customWidth="1"/>
    <col min="5381" max="5381" width="18.375" style="27" bestFit="1" customWidth="1"/>
    <col min="5382" max="5382" width="16.375" style="27" customWidth="1"/>
    <col min="5383" max="5383" width="14.375" style="27" bestFit="1" customWidth="1"/>
    <col min="5384" max="5626" width="9.375" style="27"/>
    <col min="5627" max="5627" width="12.375" style="27" customWidth="1"/>
    <col min="5628" max="5628" width="52.375" style="27" customWidth="1"/>
    <col min="5629" max="5629" width="1" style="27" customWidth="1"/>
    <col min="5630" max="5630" width="18.375" style="27" customWidth="1"/>
    <col min="5631" max="5631" width="1.375" style="27" customWidth="1"/>
    <col min="5632" max="5632" width="18.375" style="27" customWidth="1"/>
    <col min="5633" max="5633" width="1.375" style="27" customWidth="1"/>
    <col min="5634" max="5634" width="1" style="27" customWidth="1"/>
    <col min="5635" max="5635" width="1.375" style="27" customWidth="1"/>
    <col min="5636" max="5636" width="13.375" style="27" bestFit="1" customWidth="1"/>
    <col min="5637" max="5637" width="18.375" style="27" bestFit="1" customWidth="1"/>
    <col min="5638" max="5638" width="16.375" style="27" customWidth="1"/>
    <col min="5639" max="5639" width="14.375" style="27" bestFit="1" customWidth="1"/>
    <col min="5640" max="5882" width="9.375" style="27"/>
    <col min="5883" max="5883" width="12.375" style="27" customWidth="1"/>
    <col min="5884" max="5884" width="52.375" style="27" customWidth="1"/>
    <col min="5885" max="5885" width="1" style="27" customWidth="1"/>
    <col min="5886" max="5886" width="18.375" style="27" customWidth="1"/>
    <col min="5887" max="5887" width="1.375" style="27" customWidth="1"/>
    <col min="5888" max="5888" width="18.375" style="27" customWidth="1"/>
    <col min="5889" max="5889" width="1.375" style="27" customWidth="1"/>
    <col min="5890" max="5890" width="1" style="27" customWidth="1"/>
    <col min="5891" max="5891" width="1.375" style="27" customWidth="1"/>
    <col min="5892" max="5892" width="13.375" style="27" bestFit="1" customWidth="1"/>
    <col min="5893" max="5893" width="18.375" style="27" bestFit="1" customWidth="1"/>
    <col min="5894" max="5894" width="16.375" style="27" customWidth="1"/>
    <col min="5895" max="5895" width="14.375" style="27" bestFit="1" customWidth="1"/>
    <col min="5896" max="6138" width="9.375" style="27"/>
    <col min="6139" max="6139" width="12.375" style="27" customWidth="1"/>
    <col min="6140" max="6140" width="52.375" style="27" customWidth="1"/>
    <col min="6141" max="6141" width="1" style="27" customWidth="1"/>
    <col min="6142" max="6142" width="18.375" style="27" customWidth="1"/>
    <col min="6143" max="6143" width="1.375" style="27" customWidth="1"/>
    <col min="6144" max="6144" width="18.375" style="27" customWidth="1"/>
    <col min="6145" max="6145" width="1.375" style="27" customWidth="1"/>
    <col min="6146" max="6146" width="1" style="27" customWidth="1"/>
    <col min="6147" max="6147" width="1.375" style="27" customWidth="1"/>
    <col min="6148" max="6148" width="13.375" style="27" bestFit="1" customWidth="1"/>
    <col min="6149" max="6149" width="18.375" style="27" bestFit="1" customWidth="1"/>
    <col min="6150" max="6150" width="16.375" style="27" customWidth="1"/>
    <col min="6151" max="6151" width="14.375" style="27" bestFit="1" customWidth="1"/>
    <col min="6152" max="6394" width="9.375" style="27"/>
    <col min="6395" max="6395" width="12.375" style="27" customWidth="1"/>
    <col min="6396" max="6396" width="52.375" style="27" customWidth="1"/>
    <col min="6397" max="6397" width="1" style="27" customWidth="1"/>
    <col min="6398" max="6398" width="18.375" style="27" customWidth="1"/>
    <col min="6399" max="6399" width="1.375" style="27" customWidth="1"/>
    <col min="6400" max="6400" width="18.375" style="27" customWidth="1"/>
    <col min="6401" max="6401" width="1.375" style="27" customWidth="1"/>
    <col min="6402" max="6402" width="1" style="27" customWidth="1"/>
    <col min="6403" max="6403" width="1.375" style="27" customWidth="1"/>
    <col min="6404" max="6404" width="13.375" style="27" bestFit="1" customWidth="1"/>
    <col min="6405" max="6405" width="18.375" style="27" bestFit="1" customWidth="1"/>
    <col min="6406" max="6406" width="16.375" style="27" customWidth="1"/>
    <col min="6407" max="6407" width="14.375" style="27" bestFit="1" customWidth="1"/>
    <col min="6408" max="6650" width="9.375" style="27"/>
    <col min="6651" max="6651" width="12.375" style="27" customWidth="1"/>
    <col min="6652" max="6652" width="52.375" style="27" customWidth="1"/>
    <col min="6653" max="6653" width="1" style="27" customWidth="1"/>
    <col min="6654" max="6654" width="18.375" style="27" customWidth="1"/>
    <col min="6655" max="6655" width="1.375" style="27" customWidth="1"/>
    <col min="6656" max="6656" width="18.375" style="27" customWidth="1"/>
    <col min="6657" max="6657" width="1.375" style="27" customWidth="1"/>
    <col min="6658" max="6658" width="1" style="27" customWidth="1"/>
    <col min="6659" max="6659" width="1.375" style="27" customWidth="1"/>
    <col min="6660" max="6660" width="13.375" style="27" bestFit="1" customWidth="1"/>
    <col min="6661" max="6661" width="18.375" style="27" bestFit="1" customWidth="1"/>
    <col min="6662" max="6662" width="16.375" style="27" customWidth="1"/>
    <col min="6663" max="6663" width="14.375" style="27" bestFit="1" customWidth="1"/>
    <col min="6664" max="6906" width="9.375" style="27"/>
    <col min="6907" max="6907" width="12.375" style="27" customWidth="1"/>
    <col min="6908" max="6908" width="52.375" style="27" customWidth="1"/>
    <col min="6909" max="6909" width="1" style="27" customWidth="1"/>
    <col min="6910" max="6910" width="18.375" style="27" customWidth="1"/>
    <col min="6911" max="6911" width="1.375" style="27" customWidth="1"/>
    <col min="6912" max="6912" width="18.375" style="27" customWidth="1"/>
    <col min="6913" max="6913" width="1.375" style="27" customWidth="1"/>
    <col min="6914" max="6914" width="1" style="27" customWidth="1"/>
    <col min="6915" max="6915" width="1.375" style="27" customWidth="1"/>
    <col min="6916" max="6916" width="13.375" style="27" bestFit="1" customWidth="1"/>
    <col min="6917" max="6917" width="18.375" style="27" bestFit="1" customWidth="1"/>
    <col min="6918" max="6918" width="16.375" style="27" customWidth="1"/>
    <col min="6919" max="6919" width="14.375" style="27" bestFit="1" customWidth="1"/>
    <col min="6920" max="7162" width="9.375" style="27"/>
    <col min="7163" max="7163" width="12.375" style="27" customWidth="1"/>
    <col min="7164" max="7164" width="52.375" style="27" customWidth="1"/>
    <col min="7165" max="7165" width="1" style="27" customWidth="1"/>
    <col min="7166" max="7166" width="18.375" style="27" customWidth="1"/>
    <col min="7167" max="7167" width="1.375" style="27" customWidth="1"/>
    <col min="7168" max="7168" width="18.375" style="27" customWidth="1"/>
    <col min="7169" max="7169" width="1.375" style="27" customWidth="1"/>
    <col min="7170" max="7170" width="1" style="27" customWidth="1"/>
    <col min="7171" max="7171" width="1.375" style="27" customWidth="1"/>
    <col min="7172" max="7172" width="13.375" style="27" bestFit="1" customWidth="1"/>
    <col min="7173" max="7173" width="18.375" style="27" bestFit="1" customWidth="1"/>
    <col min="7174" max="7174" width="16.375" style="27" customWidth="1"/>
    <col min="7175" max="7175" width="14.375" style="27" bestFit="1" customWidth="1"/>
    <col min="7176" max="7418" width="9.375" style="27"/>
    <col min="7419" max="7419" width="12.375" style="27" customWidth="1"/>
    <col min="7420" max="7420" width="52.375" style="27" customWidth="1"/>
    <col min="7421" max="7421" width="1" style="27" customWidth="1"/>
    <col min="7422" max="7422" width="18.375" style="27" customWidth="1"/>
    <col min="7423" max="7423" width="1.375" style="27" customWidth="1"/>
    <col min="7424" max="7424" width="18.375" style="27" customWidth="1"/>
    <col min="7425" max="7425" width="1.375" style="27" customWidth="1"/>
    <col min="7426" max="7426" width="1" style="27" customWidth="1"/>
    <col min="7427" max="7427" width="1.375" style="27" customWidth="1"/>
    <col min="7428" max="7428" width="13.375" style="27" bestFit="1" customWidth="1"/>
    <col min="7429" max="7429" width="18.375" style="27" bestFit="1" customWidth="1"/>
    <col min="7430" max="7430" width="16.375" style="27" customWidth="1"/>
    <col min="7431" max="7431" width="14.375" style="27" bestFit="1" customWidth="1"/>
    <col min="7432" max="7674" width="9.375" style="27"/>
    <col min="7675" max="7675" width="12.375" style="27" customWidth="1"/>
    <col min="7676" max="7676" width="52.375" style="27" customWidth="1"/>
    <col min="7677" max="7677" width="1" style="27" customWidth="1"/>
    <col min="7678" max="7678" width="18.375" style="27" customWidth="1"/>
    <col min="7679" max="7679" width="1.375" style="27" customWidth="1"/>
    <col min="7680" max="7680" width="18.375" style="27" customWidth="1"/>
    <col min="7681" max="7681" width="1.375" style="27" customWidth="1"/>
    <col min="7682" max="7682" width="1" style="27" customWidth="1"/>
    <col min="7683" max="7683" width="1.375" style="27" customWidth="1"/>
    <col min="7684" max="7684" width="13.375" style="27" bestFit="1" customWidth="1"/>
    <col min="7685" max="7685" width="18.375" style="27" bestFit="1" customWidth="1"/>
    <col min="7686" max="7686" width="16.375" style="27" customWidth="1"/>
    <col min="7687" max="7687" width="14.375" style="27" bestFit="1" customWidth="1"/>
    <col min="7688" max="7930" width="9.375" style="27"/>
    <col min="7931" max="7931" width="12.375" style="27" customWidth="1"/>
    <col min="7932" max="7932" width="52.375" style="27" customWidth="1"/>
    <col min="7933" max="7933" width="1" style="27" customWidth="1"/>
    <col min="7934" max="7934" width="18.375" style="27" customWidth="1"/>
    <col min="7935" max="7935" width="1.375" style="27" customWidth="1"/>
    <col min="7936" max="7936" width="18.375" style="27" customWidth="1"/>
    <col min="7937" max="7937" width="1.375" style="27" customWidth="1"/>
    <col min="7938" max="7938" width="1" style="27" customWidth="1"/>
    <col min="7939" max="7939" width="1.375" style="27" customWidth="1"/>
    <col min="7940" max="7940" width="13.375" style="27" bestFit="1" customWidth="1"/>
    <col min="7941" max="7941" width="18.375" style="27" bestFit="1" customWidth="1"/>
    <col min="7942" max="7942" width="16.375" style="27" customWidth="1"/>
    <col min="7943" max="7943" width="14.375" style="27" bestFit="1" customWidth="1"/>
    <col min="7944" max="8186" width="9.375" style="27"/>
    <col min="8187" max="8187" width="12.375" style="27" customWidth="1"/>
    <col min="8188" max="8188" width="52.375" style="27" customWidth="1"/>
    <col min="8189" max="8189" width="1" style="27" customWidth="1"/>
    <col min="8190" max="8190" width="18.375" style="27" customWidth="1"/>
    <col min="8191" max="8191" width="1.375" style="27" customWidth="1"/>
    <col min="8192" max="8192" width="18.375" style="27" customWidth="1"/>
    <col min="8193" max="8193" width="1.375" style="27" customWidth="1"/>
    <col min="8194" max="8194" width="1" style="27" customWidth="1"/>
    <col min="8195" max="8195" width="1.375" style="27" customWidth="1"/>
    <col min="8196" max="8196" width="13.375" style="27" bestFit="1" customWidth="1"/>
    <col min="8197" max="8197" width="18.375" style="27" bestFit="1" customWidth="1"/>
    <col min="8198" max="8198" width="16.375" style="27" customWidth="1"/>
    <col min="8199" max="8199" width="14.375" style="27" bestFit="1" customWidth="1"/>
    <col min="8200" max="8442" width="9.375" style="27"/>
    <col min="8443" max="8443" width="12.375" style="27" customWidth="1"/>
    <col min="8444" max="8444" width="52.375" style="27" customWidth="1"/>
    <col min="8445" max="8445" width="1" style="27" customWidth="1"/>
    <col min="8446" max="8446" width="18.375" style="27" customWidth="1"/>
    <col min="8447" max="8447" width="1.375" style="27" customWidth="1"/>
    <col min="8448" max="8448" width="18.375" style="27" customWidth="1"/>
    <col min="8449" max="8449" width="1.375" style="27" customWidth="1"/>
    <col min="8450" max="8450" width="1" style="27" customWidth="1"/>
    <col min="8451" max="8451" width="1.375" style="27" customWidth="1"/>
    <col min="8452" max="8452" width="13.375" style="27" bestFit="1" customWidth="1"/>
    <col min="8453" max="8453" width="18.375" style="27" bestFit="1" customWidth="1"/>
    <col min="8454" max="8454" width="16.375" style="27" customWidth="1"/>
    <col min="8455" max="8455" width="14.375" style="27" bestFit="1" customWidth="1"/>
    <col min="8456" max="8698" width="9.375" style="27"/>
    <col min="8699" max="8699" width="12.375" style="27" customWidth="1"/>
    <col min="8700" max="8700" width="52.375" style="27" customWidth="1"/>
    <col min="8701" max="8701" width="1" style="27" customWidth="1"/>
    <col min="8702" max="8702" width="18.375" style="27" customWidth="1"/>
    <col min="8703" max="8703" width="1.375" style="27" customWidth="1"/>
    <col min="8704" max="8704" width="18.375" style="27" customWidth="1"/>
    <col min="8705" max="8705" width="1.375" style="27" customWidth="1"/>
    <col min="8706" max="8706" width="1" style="27" customWidth="1"/>
    <col min="8707" max="8707" width="1.375" style="27" customWidth="1"/>
    <col min="8708" max="8708" width="13.375" style="27" bestFit="1" customWidth="1"/>
    <col min="8709" max="8709" width="18.375" style="27" bestFit="1" customWidth="1"/>
    <col min="8710" max="8710" width="16.375" style="27" customWidth="1"/>
    <col min="8711" max="8711" width="14.375" style="27" bestFit="1" customWidth="1"/>
    <col min="8712" max="8954" width="9.375" style="27"/>
    <col min="8955" max="8955" width="12.375" style="27" customWidth="1"/>
    <col min="8956" max="8956" width="52.375" style="27" customWidth="1"/>
    <col min="8957" max="8957" width="1" style="27" customWidth="1"/>
    <col min="8958" max="8958" width="18.375" style="27" customWidth="1"/>
    <col min="8959" max="8959" width="1.375" style="27" customWidth="1"/>
    <col min="8960" max="8960" width="18.375" style="27" customWidth="1"/>
    <col min="8961" max="8961" width="1.375" style="27" customWidth="1"/>
    <col min="8962" max="8962" width="1" style="27" customWidth="1"/>
    <col min="8963" max="8963" width="1.375" style="27" customWidth="1"/>
    <col min="8964" max="8964" width="13.375" style="27" bestFit="1" customWidth="1"/>
    <col min="8965" max="8965" width="18.375" style="27" bestFit="1" customWidth="1"/>
    <col min="8966" max="8966" width="16.375" style="27" customWidth="1"/>
    <col min="8967" max="8967" width="14.375" style="27" bestFit="1" customWidth="1"/>
    <col min="8968" max="9210" width="9.375" style="27"/>
    <col min="9211" max="9211" width="12.375" style="27" customWidth="1"/>
    <col min="9212" max="9212" width="52.375" style="27" customWidth="1"/>
    <col min="9213" max="9213" width="1" style="27" customWidth="1"/>
    <col min="9214" max="9214" width="18.375" style="27" customWidth="1"/>
    <col min="9215" max="9215" width="1.375" style="27" customWidth="1"/>
    <col min="9216" max="9216" width="18.375" style="27" customWidth="1"/>
    <col min="9217" max="9217" width="1.375" style="27" customWidth="1"/>
    <col min="9218" max="9218" width="1" style="27" customWidth="1"/>
    <col min="9219" max="9219" width="1.375" style="27" customWidth="1"/>
    <col min="9220" max="9220" width="13.375" style="27" bestFit="1" customWidth="1"/>
    <col min="9221" max="9221" width="18.375" style="27" bestFit="1" customWidth="1"/>
    <col min="9222" max="9222" width="16.375" style="27" customWidth="1"/>
    <col min="9223" max="9223" width="14.375" style="27" bestFit="1" customWidth="1"/>
    <col min="9224" max="9466" width="9.375" style="27"/>
    <col min="9467" max="9467" width="12.375" style="27" customWidth="1"/>
    <col min="9468" max="9468" width="52.375" style="27" customWidth="1"/>
    <col min="9469" max="9469" width="1" style="27" customWidth="1"/>
    <col min="9470" max="9470" width="18.375" style="27" customWidth="1"/>
    <col min="9471" max="9471" width="1.375" style="27" customWidth="1"/>
    <col min="9472" max="9472" width="18.375" style="27" customWidth="1"/>
    <col min="9473" max="9473" width="1.375" style="27" customWidth="1"/>
    <col min="9474" max="9474" width="1" style="27" customWidth="1"/>
    <col min="9475" max="9475" width="1.375" style="27" customWidth="1"/>
    <col min="9476" max="9476" width="13.375" style="27" bestFit="1" customWidth="1"/>
    <col min="9477" max="9477" width="18.375" style="27" bestFit="1" customWidth="1"/>
    <col min="9478" max="9478" width="16.375" style="27" customWidth="1"/>
    <col min="9479" max="9479" width="14.375" style="27" bestFit="1" customWidth="1"/>
    <col min="9480" max="9722" width="9.375" style="27"/>
    <col min="9723" max="9723" width="12.375" style="27" customWidth="1"/>
    <col min="9724" max="9724" width="52.375" style="27" customWidth="1"/>
    <col min="9725" max="9725" width="1" style="27" customWidth="1"/>
    <col min="9726" max="9726" width="18.375" style="27" customWidth="1"/>
    <col min="9727" max="9727" width="1.375" style="27" customWidth="1"/>
    <col min="9728" max="9728" width="18.375" style="27" customWidth="1"/>
    <col min="9729" max="9729" width="1.375" style="27" customWidth="1"/>
    <col min="9730" max="9730" width="1" style="27" customWidth="1"/>
    <col min="9731" max="9731" width="1.375" style="27" customWidth="1"/>
    <col min="9732" max="9732" width="13.375" style="27" bestFit="1" customWidth="1"/>
    <col min="9733" max="9733" width="18.375" style="27" bestFit="1" customWidth="1"/>
    <col min="9734" max="9734" width="16.375" style="27" customWidth="1"/>
    <col min="9735" max="9735" width="14.375" style="27" bestFit="1" customWidth="1"/>
    <col min="9736" max="9978" width="9.375" style="27"/>
    <col min="9979" max="9979" width="12.375" style="27" customWidth="1"/>
    <col min="9980" max="9980" width="52.375" style="27" customWidth="1"/>
    <col min="9981" max="9981" width="1" style="27" customWidth="1"/>
    <col min="9982" max="9982" width="18.375" style="27" customWidth="1"/>
    <col min="9983" max="9983" width="1.375" style="27" customWidth="1"/>
    <col min="9984" max="9984" width="18.375" style="27" customWidth="1"/>
    <col min="9985" max="9985" width="1.375" style="27" customWidth="1"/>
    <col min="9986" max="9986" width="1" style="27" customWidth="1"/>
    <col min="9987" max="9987" width="1.375" style="27" customWidth="1"/>
    <col min="9988" max="9988" width="13.375" style="27" bestFit="1" customWidth="1"/>
    <col min="9989" max="9989" width="18.375" style="27" bestFit="1" customWidth="1"/>
    <col min="9990" max="9990" width="16.375" style="27" customWidth="1"/>
    <col min="9991" max="9991" width="14.375" style="27" bestFit="1" customWidth="1"/>
    <col min="9992" max="10234" width="9.375" style="27"/>
    <col min="10235" max="10235" width="12.375" style="27" customWidth="1"/>
    <col min="10236" max="10236" width="52.375" style="27" customWidth="1"/>
    <col min="10237" max="10237" width="1" style="27" customWidth="1"/>
    <col min="10238" max="10238" width="18.375" style="27" customWidth="1"/>
    <col min="10239" max="10239" width="1.375" style="27" customWidth="1"/>
    <col min="10240" max="10240" width="18.375" style="27" customWidth="1"/>
    <col min="10241" max="10241" width="1.375" style="27" customWidth="1"/>
    <col min="10242" max="10242" width="1" style="27" customWidth="1"/>
    <col min="10243" max="10243" width="1.375" style="27" customWidth="1"/>
    <col min="10244" max="10244" width="13.375" style="27" bestFit="1" customWidth="1"/>
    <col min="10245" max="10245" width="18.375" style="27" bestFit="1" customWidth="1"/>
    <col min="10246" max="10246" width="16.375" style="27" customWidth="1"/>
    <col min="10247" max="10247" width="14.375" style="27" bestFit="1" customWidth="1"/>
    <col min="10248" max="10490" width="9.375" style="27"/>
    <col min="10491" max="10491" width="12.375" style="27" customWidth="1"/>
    <col min="10492" max="10492" width="52.375" style="27" customWidth="1"/>
    <col min="10493" max="10493" width="1" style="27" customWidth="1"/>
    <col min="10494" max="10494" width="18.375" style="27" customWidth="1"/>
    <col min="10495" max="10495" width="1.375" style="27" customWidth="1"/>
    <col min="10496" max="10496" width="18.375" style="27" customWidth="1"/>
    <col min="10497" max="10497" width="1.375" style="27" customWidth="1"/>
    <col min="10498" max="10498" width="1" style="27" customWidth="1"/>
    <col min="10499" max="10499" width="1.375" style="27" customWidth="1"/>
    <col min="10500" max="10500" width="13.375" style="27" bestFit="1" customWidth="1"/>
    <col min="10501" max="10501" width="18.375" style="27" bestFit="1" customWidth="1"/>
    <col min="10502" max="10502" width="16.375" style="27" customWidth="1"/>
    <col min="10503" max="10503" width="14.375" style="27" bestFit="1" customWidth="1"/>
    <col min="10504" max="10746" width="9.375" style="27"/>
    <col min="10747" max="10747" width="12.375" style="27" customWidth="1"/>
    <col min="10748" max="10748" width="52.375" style="27" customWidth="1"/>
    <col min="10749" max="10749" width="1" style="27" customWidth="1"/>
    <col min="10750" max="10750" width="18.375" style="27" customWidth="1"/>
    <col min="10751" max="10751" width="1.375" style="27" customWidth="1"/>
    <col min="10752" max="10752" width="18.375" style="27" customWidth="1"/>
    <col min="10753" max="10753" width="1.375" style="27" customWidth="1"/>
    <col min="10754" max="10754" width="1" style="27" customWidth="1"/>
    <col min="10755" max="10755" width="1.375" style="27" customWidth="1"/>
    <col min="10756" max="10756" width="13.375" style="27" bestFit="1" customWidth="1"/>
    <col min="10757" max="10757" width="18.375" style="27" bestFit="1" customWidth="1"/>
    <col min="10758" max="10758" width="16.375" style="27" customWidth="1"/>
    <col min="10759" max="10759" width="14.375" style="27" bestFit="1" customWidth="1"/>
    <col min="10760" max="11002" width="9.375" style="27"/>
    <col min="11003" max="11003" width="12.375" style="27" customWidth="1"/>
    <col min="11004" max="11004" width="52.375" style="27" customWidth="1"/>
    <col min="11005" max="11005" width="1" style="27" customWidth="1"/>
    <col min="11006" max="11006" width="18.375" style="27" customWidth="1"/>
    <col min="11007" max="11007" width="1.375" style="27" customWidth="1"/>
    <col min="11008" max="11008" width="18.375" style="27" customWidth="1"/>
    <col min="11009" max="11009" width="1.375" style="27" customWidth="1"/>
    <col min="11010" max="11010" width="1" style="27" customWidth="1"/>
    <col min="11011" max="11011" width="1.375" style="27" customWidth="1"/>
    <col min="11012" max="11012" width="13.375" style="27" bestFit="1" customWidth="1"/>
    <col min="11013" max="11013" width="18.375" style="27" bestFit="1" customWidth="1"/>
    <col min="11014" max="11014" width="16.375" style="27" customWidth="1"/>
    <col min="11015" max="11015" width="14.375" style="27" bestFit="1" customWidth="1"/>
    <col min="11016" max="11258" width="9.375" style="27"/>
    <col min="11259" max="11259" width="12.375" style="27" customWidth="1"/>
    <col min="11260" max="11260" width="52.375" style="27" customWidth="1"/>
    <col min="11261" max="11261" width="1" style="27" customWidth="1"/>
    <col min="11262" max="11262" width="18.375" style="27" customWidth="1"/>
    <col min="11263" max="11263" width="1.375" style="27" customWidth="1"/>
    <col min="11264" max="11264" width="18.375" style="27" customWidth="1"/>
    <col min="11265" max="11265" width="1.375" style="27" customWidth="1"/>
    <col min="11266" max="11266" width="1" style="27" customWidth="1"/>
    <col min="11267" max="11267" width="1.375" style="27" customWidth="1"/>
    <col min="11268" max="11268" width="13.375" style="27" bestFit="1" customWidth="1"/>
    <col min="11269" max="11269" width="18.375" style="27" bestFit="1" customWidth="1"/>
    <col min="11270" max="11270" width="16.375" style="27" customWidth="1"/>
    <col min="11271" max="11271" width="14.375" style="27" bestFit="1" customWidth="1"/>
    <col min="11272" max="11514" width="9.375" style="27"/>
    <col min="11515" max="11515" width="12.375" style="27" customWidth="1"/>
    <col min="11516" max="11516" width="52.375" style="27" customWidth="1"/>
    <col min="11517" max="11517" width="1" style="27" customWidth="1"/>
    <col min="11518" max="11518" width="18.375" style="27" customWidth="1"/>
    <col min="11519" max="11519" width="1.375" style="27" customWidth="1"/>
    <col min="11520" max="11520" width="18.375" style="27" customWidth="1"/>
    <col min="11521" max="11521" width="1.375" style="27" customWidth="1"/>
    <col min="11522" max="11522" width="1" style="27" customWidth="1"/>
    <col min="11523" max="11523" width="1.375" style="27" customWidth="1"/>
    <col min="11524" max="11524" width="13.375" style="27" bestFit="1" customWidth="1"/>
    <col min="11525" max="11525" width="18.375" style="27" bestFit="1" customWidth="1"/>
    <col min="11526" max="11526" width="16.375" style="27" customWidth="1"/>
    <col min="11527" max="11527" width="14.375" style="27" bestFit="1" customWidth="1"/>
    <col min="11528" max="11770" width="9.375" style="27"/>
    <col min="11771" max="11771" width="12.375" style="27" customWidth="1"/>
    <col min="11772" max="11772" width="52.375" style="27" customWidth="1"/>
    <col min="11773" max="11773" width="1" style="27" customWidth="1"/>
    <col min="11774" max="11774" width="18.375" style="27" customWidth="1"/>
    <col min="11775" max="11775" width="1.375" style="27" customWidth="1"/>
    <col min="11776" max="11776" width="18.375" style="27" customWidth="1"/>
    <col min="11777" max="11777" width="1.375" style="27" customWidth="1"/>
    <col min="11778" max="11778" width="1" style="27" customWidth="1"/>
    <col min="11779" max="11779" width="1.375" style="27" customWidth="1"/>
    <col min="11780" max="11780" width="13.375" style="27" bestFit="1" customWidth="1"/>
    <col min="11781" max="11781" width="18.375" style="27" bestFit="1" customWidth="1"/>
    <col min="11782" max="11782" width="16.375" style="27" customWidth="1"/>
    <col min="11783" max="11783" width="14.375" style="27" bestFit="1" customWidth="1"/>
    <col min="11784" max="12026" width="9.375" style="27"/>
    <col min="12027" max="12027" width="12.375" style="27" customWidth="1"/>
    <col min="12028" max="12028" width="52.375" style="27" customWidth="1"/>
    <col min="12029" max="12029" width="1" style="27" customWidth="1"/>
    <col min="12030" max="12030" width="18.375" style="27" customWidth="1"/>
    <col min="12031" max="12031" width="1.375" style="27" customWidth="1"/>
    <col min="12032" max="12032" width="18.375" style="27" customWidth="1"/>
    <col min="12033" max="12033" width="1.375" style="27" customWidth="1"/>
    <col min="12034" max="12034" width="1" style="27" customWidth="1"/>
    <col min="12035" max="12035" width="1.375" style="27" customWidth="1"/>
    <col min="12036" max="12036" width="13.375" style="27" bestFit="1" customWidth="1"/>
    <col min="12037" max="12037" width="18.375" style="27" bestFit="1" customWidth="1"/>
    <col min="12038" max="12038" width="16.375" style="27" customWidth="1"/>
    <col min="12039" max="12039" width="14.375" style="27" bestFit="1" customWidth="1"/>
    <col min="12040" max="12282" width="9.375" style="27"/>
    <col min="12283" max="12283" width="12.375" style="27" customWidth="1"/>
    <col min="12284" max="12284" width="52.375" style="27" customWidth="1"/>
    <col min="12285" max="12285" width="1" style="27" customWidth="1"/>
    <col min="12286" max="12286" width="18.375" style="27" customWidth="1"/>
    <col min="12287" max="12287" width="1.375" style="27" customWidth="1"/>
    <col min="12288" max="12288" width="18.375" style="27" customWidth="1"/>
    <col min="12289" max="12289" width="1.375" style="27" customWidth="1"/>
    <col min="12290" max="12290" width="1" style="27" customWidth="1"/>
    <col min="12291" max="12291" width="1.375" style="27" customWidth="1"/>
    <col min="12292" max="12292" width="13.375" style="27" bestFit="1" customWidth="1"/>
    <col min="12293" max="12293" width="18.375" style="27" bestFit="1" customWidth="1"/>
    <col min="12294" max="12294" width="16.375" style="27" customWidth="1"/>
    <col min="12295" max="12295" width="14.375" style="27" bestFit="1" customWidth="1"/>
    <col min="12296" max="12538" width="9.375" style="27"/>
    <col min="12539" max="12539" width="12.375" style="27" customWidth="1"/>
    <col min="12540" max="12540" width="52.375" style="27" customWidth="1"/>
    <col min="12541" max="12541" width="1" style="27" customWidth="1"/>
    <col min="12542" max="12542" width="18.375" style="27" customWidth="1"/>
    <col min="12543" max="12543" width="1.375" style="27" customWidth="1"/>
    <col min="12544" max="12544" width="18.375" style="27" customWidth="1"/>
    <col min="12545" max="12545" width="1.375" style="27" customWidth="1"/>
    <col min="12546" max="12546" width="1" style="27" customWidth="1"/>
    <col min="12547" max="12547" width="1.375" style="27" customWidth="1"/>
    <col min="12548" max="12548" width="13.375" style="27" bestFit="1" customWidth="1"/>
    <col min="12549" max="12549" width="18.375" style="27" bestFit="1" customWidth="1"/>
    <col min="12550" max="12550" width="16.375" style="27" customWidth="1"/>
    <col min="12551" max="12551" width="14.375" style="27" bestFit="1" customWidth="1"/>
    <col min="12552" max="12794" width="9.375" style="27"/>
    <col min="12795" max="12795" width="12.375" style="27" customWidth="1"/>
    <col min="12796" max="12796" width="52.375" style="27" customWidth="1"/>
    <col min="12797" max="12797" width="1" style="27" customWidth="1"/>
    <col min="12798" max="12798" width="18.375" style="27" customWidth="1"/>
    <col min="12799" max="12799" width="1.375" style="27" customWidth="1"/>
    <col min="12800" max="12800" width="18.375" style="27" customWidth="1"/>
    <col min="12801" max="12801" width="1.375" style="27" customWidth="1"/>
    <col min="12802" max="12802" width="1" style="27" customWidth="1"/>
    <col min="12803" max="12803" width="1.375" style="27" customWidth="1"/>
    <col min="12804" max="12804" width="13.375" style="27" bestFit="1" customWidth="1"/>
    <col min="12805" max="12805" width="18.375" style="27" bestFit="1" customWidth="1"/>
    <col min="12806" max="12806" width="16.375" style="27" customWidth="1"/>
    <col min="12807" max="12807" width="14.375" style="27" bestFit="1" customWidth="1"/>
    <col min="12808" max="13050" width="9.375" style="27"/>
    <col min="13051" max="13051" width="12.375" style="27" customWidth="1"/>
    <col min="13052" max="13052" width="52.375" style="27" customWidth="1"/>
    <col min="13053" max="13053" width="1" style="27" customWidth="1"/>
    <col min="13054" max="13054" width="18.375" style="27" customWidth="1"/>
    <col min="13055" max="13055" width="1.375" style="27" customWidth="1"/>
    <col min="13056" max="13056" width="18.375" style="27" customWidth="1"/>
    <col min="13057" max="13057" width="1.375" style="27" customWidth="1"/>
    <col min="13058" max="13058" width="1" style="27" customWidth="1"/>
    <col min="13059" max="13059" width="1.375" style="27" customWidth="1"/>
    <col min="13060" max="13060" width="13.375" style="27" bestFit="1" customWidth="1"/>
    <col min="13061" max="13061" width="18.375" style="27" bestFit="1" customWidth="1"/>
    <col min="13062" max="13062" width="16.375" style="27" customWidth="1"/>
    <col min="13063" max="13063" width="14.375" style="27" bestFit="1" customWidth="1"/>
    <col min="13064" max="13306" width="9.375" style="27"/>
    <col min="13307" max="13307" width="12.375" style="27" customWidth="1"/>
    <col min="13308" max="13308" width="52.375" style="27" customWidth="1"/>
    <col min="13309" max="13309" width="1" style="27" customWidth="1"/>
    <col min="13310" max="13310" width="18.375" style="27" customWidth="1"/>
    <col min="13311" max="13311" width="1.375" style="27" customWidth="1"/>
    <col min="13312" max="13312" width="18.375" style="27" customWidth="1"/>
    <col min="13313" max="13313" width="1.375" style="27" customWidth="1"/>
    <col min="13314" max="13314" width="1" style="27" customWidth="1"/>
    <col min="13315" max="13315" width="1.375" style="27" customWidth="1"/>
    <col min="13316" max="13316" width="13.375" style="27" bestFit="1" customWidth="1"/>
    <col min="13317" max="13317" width="18.375" style="27" bestFit="1" customWidth="1"/>
    <col min="13318" max="13318" width="16.375" style="27" customWidth="1"/>
    <col min="13319" max="13319" width="14.375" style="27" bestFit="1" customWidth="1"/>
    <col min="13320" max="13562" width="9.375" style="27"/>
    <col min="13563" max="13563" width="12.375" style="27" customWidth="1"/>
    <col min="13564" max="13564" width="52.375" style="27" customWidth="1"/>
    <col min="13565" max="13565" width="1" style="27" customWidth="1"/>
    <col min="13566" max="13566" width="18.375" style="27" customWidth="1"/>
    <col min="13567" max="13567" width="1.375" style="27" customWidth="1"/>
    <col min="13568" max="13568" width="18.375" style="27" customWidth="1"/>
    <col min="13569" max="13569" width="1.375" style="27" customWidth="1"/>
    <col min="13570" max="13570" width="1" style="27" customWidth="1"/>
    <col min="13571" max="13571" width="1.375" style="27" customWidth="1"/>
    <col min="13572" max="13572" width="13.375" style="27" bestFit="1" customWidth="1"/>
    <col min="13573" max="13573" width="18.375" style="27" bestFit="1" customWidth="1"/>
    <col min="13574" max="13574" width="16.375" style="27" customWidth="1"/>
    <col min="13575" max="13575" width="14.375" style="27" bestFit="1" customWidth="1"/>
    <col min="13576" max="13818" width="9.375" style="27"/>
    <col min="13819" max="13819" width="12.375" style="27" customWidth="1"/>
    <col min="13820" max="13820" width="52.375" style="27" customWidth="1"/>
    <col min="13821" max="13821" width="1" style="27" customWidth="1"/>
    <col min="13822" max="13822" width="18.375" style="27" customWidth="1"/>
    <col min="13823" max="13823" width="1.375" style="27" customWidth="1"/>
    <col min="13824" max="13824" width="18.375" style="27" customWidth="1"/>
    <col min="13825" max="13825" width="1.375" style="27" customWidth="1"/>
    <col min="13826" max="13826" width="1" style="27" customWidth="1"/>
    <col min="13827" max="13827" width="1.375" style="27" customWidth="1"/>
    <col min="13828" max="13828" width="13.375" style="27" bestFit="1" customWidth="1"/>
    <col min="13829" max="13829" width="18.375" style="27" bestFit="1" customWidth="1"/>
    <col min="13830" max="13830" width="16.375" style="27" customWidth="1"/>
    <col min="13831" max="13831" width="14.375" style="27" bestFit="1" customWidth="1"/>
    <col min="13832" max="14074" width="9.375" style="27"/>
    <col min="14075" max="14075" width="12.375" style="27" customWidth="1"/>
    <col min="14076" max="14076" width="52.375" style="27" customWidth="1"/>
    <col min="14077" max="14077" width="1" style="27" customWidth="1"/>
    <col min="14078" max="14078" width="18.375" style="27" customWidth="1"/>
    <col min="14079" max="14079" width="1.375" style="27" customWidth="1"/>
    <col min="14080" max="14080" width="18.375" style="27" customWidth="1"/>
    <col min="14081" max="14081" width="1.375" style="27" customWidth="1"/>
    <col min="14082" max="14082" width="1" style="27" customWidth="1"/>
    <col min="14083" max="14083" width="1.375" style="27" customWidth="1"/>
    <col min="14084" max="14084" width="13.375" style="27" bestFit="1" customWidth="1"/>
    <col min="14085" max="14085" width="18.375" style="27" bestFit="1" customWidth="1"/>
    <col min="14086" max="14086" width="16.375" style="27" customWidth="1"/>
    <col min="14087" max="14087" width="14.375" style="27" bestFit="1" customWidth="1"/>
    <col min="14088" max="14330" width="9.375" style="27"/>
    <col min="14331" max="14331" width="12.375" style="27" customWidth="1"/>
    <col min="14332" max="14332" width="52.375" style="27" customWidth="1"/>
    <col min="14333" max="14333" width="1" style="27" customWidth="1"/>
    <col min="14334" max="14334" width="18.375" style="27" customWidth="1"/>
    <col min="14335" max="14335" width="1.375" style="27" customWidth="1"/>
    <col min="14336" max="14336" width="18.375" style="27" customWidth="1"/>
    <col min="14337" max="14337" width="1.375" style="27" customWidth="1"/>
    <col min="14338" max="14338" width="1" style="27" customWidth="1"/>
    <col min="14339" max="14339" width="1.375" style="27" customWidth="1"/>
    <col min="14340" max="14340" width="13.375" style="27" bestFit="1" customWidth="1"/>
    <col min="14341" max="14341" width="18.375" style="27" bestFit="1" customWidth="1"/>
    <col min="14342" max="14342" width="16.375" style="27" customWidth="1"/>
    <col min="14343" max="14343" width="14.375" style="27" bestFit="1" customWidth="1"/>
    <col min="14344" max="14586" width="9.375" style="27"/>
    <col min="14587" max="14587" width="12.375" style="27" customWidth="1"/>
    <col min="14588" max="14588" width="52.375" style="27" customWidth="1"/>
    <col min="14589" max="14589" width="1" style="27" customWidth="1"/>
    <col min="14590" max="14590" width="18.375" style="27" customWidth="1"/>
    <col min="14591" max="14591" width="1.375" style="27" customWidth="1"/>
    <col min="14592" max="14592" width="18.375" style="27" customWidth="1"/>
    <col min="14593" max="14593" width="1.375" style="27" customWidth="1"/>
    <col min="14594" max="14594" width="1" style="27" customWidth="1"/>
    <col min="14595" max="14595" width="1.375" style="27" customWidth="1"/>
    <col min="14596" max="14596" width="13.375" style="27" bestFit="1" customWidth="1"/>
    <col min="14597" max="14597" width="18.375" style="27" bestFit="1" customWidth="1"/>
    <col min="14598" max="14598" width="16.375" style="27" customWidth="1"/>
    <col min="14599" max="14599" width="14.375" style="27" bestFit="1" customWidth="1"/>
    <col min="14600" max="14842" width="9.375" style="27"/>
    <col min="14843" max="14843" width="12.375" style="27" customWidth="1"/>
    <col min="14844" max="14844" width="52.375" style="27" customWidth="1"/>
    <col min="14845" max="14845" width="1" style="27" customWidth="1"/>
    <col min="14846" max="14846" width="18.375" style="27" customWidth="1"/>
    <col min="14847" max="14847" width="1.375" style="27" customWidth="1"/>
    <col min="14848" max="14848" width="18.375" style="27" customWidth="1"/>
    <col min="14849" max="14849" width="1.375" style="27" customWidth="1"/>
    <col min="14850" max="14850" width="1" style="27" customWidth="1"/>
    <col min="14851" max="14851" width="1.375" style="27" customWidth="1"/>
    <col min="14852" max="14852" width="13.375" style="27" bestFit="1" customWidth="1"/>
    <col min="14853" max="14853" width="18.375" style="27" bestFit="1" customWidth="1"/>
    <col min="14854" max="14854" width="16.375" style="27" customWidth="1"/>
    <col min="14855" max="14855" width="14.375" style="27" bestFit="1" customWidth="1"/>
    <col min="14856" max="15098" width="9.375" style="27"/>
    <col min="15099" max="15099" width="12.375" style="27" customWidth="1"/>
    <col min="15100" max="15100" width="52.375" style="27" customWidth="1"/>
    <col min="15101" max="15101" width="1" style="27" customWidth="1"/>
    <col min="15102" max="15102" width="18.375" style="27" customWidth="1"/>
    <col min="15103" max="15103" width="1.375" style="27" customWidth="1"/>
    <col min="15104" max="15104" width="18.375" style="27" customWidth="1"/>
    <col min="15105" max="15105" width="1.375" style="27" customWidth="1"/>
    <col min="15106" max="15106" width="1" style="27" customWidth="1"/>
    <col min="15107" max="15107" width="1.375" style="27" customWidth="1"/>
    <col min="15108" max="15108" width="13.375" style="27" bestFit="1" customWidth="1"/>
    <col min="15109" max="15109" width="18.375" style="27" bestFit="1" customWidth="1"/>
    <col min="15110" max="15110" width="16.375" style="27" customWidth="1"/>
    <col min="15111" max="15111" width="14.375" style="27" bestFit="1" customWidth="1"/>
    <col min="15112" max="15354" width="9.375" style="27"/>
    <col min="15355" max="15355" width="12.375" style="27" customWidth="1"/>
    <col min="15356" max="15356" width="52.375" style="27" customWidth="1"/>
    <col min="15357" max="15357" width="1" style="27" customWidth="1"/>
    <col min="15358" max="15358" width="18.375" style="27" customWidth="1"/>
    <col min="15359" max="15359" width="1.375" style="27" customWidth="1"/>
    <col min="15360" max="15360" width="18.375" style="27" customWidth="1"/>
    <col min="15361" max="15361" width="1.375" style="27" customWidth="1"/>
    <col min="15362" max="15362" width="1" style="27" customWidth="1"/>
    <col min="15363" max="15363" width="1.375" style="27" customWidth="1"/>
    <col min="15364" max="15364" width="13.375" style="27" bestFit="1" customWidth="1"/>
    <col min="15365" max="15365" width="18.375" style="27" bestFit="1" customWidth="1"/>
    <col min="15366" max="15366" width="16.375" style="27" customWidth="1"/>
    <col min="15367" max="15367" width="14.375" style="27" bestFit="1" customWidth="1"/>
    <col min="15368" max="15610" width="9.375" style="27"/>
    <col min="15611" max="15611" width="12.375" style="27" customWidth="1"/>
    <col min="15612" max="15612" width="52.375" style="27" customWidth="1"/>
    <col min="15613" max="15613" width="1" style="27" customWidth="1"/>
    <col min="15614" max="15614" width="18.375" style="27" customWidth="1"/>
    <col min="15615" max="15615" width="1.375" style="27" customWidth="1"/>
    <col min="15616" max="15616" width="18.375" style="27" customWidth="1"/>
    <col min="15617" max="15617" width="1.375" style="27" customWidth="1"/>
    <col min="15618" max="15618" width="1" style="27" customWidth="1"/>
    <col min="15619" max="15619" width="1.375" style="27" customWidth="1"/>
    <col min="15620" max="15620" width="13.375" style="27" bestFit="1" customWidth="1"/>
    <col min="15621" max="15621" width="18.375" style="27" bestFit="1" customWidth="1"/>
    <col min="15622" max="15622" width="16.375" style="27" customWidth="1"/>
    <col min="15623" max="15623" width="14.375" style="27" bestFit="1" customWidth="1"/>
    <col min="15624" max="15866" width="9.375" style="27"/>
    <col min="15867" max="15867" width="12.375" style="27" customWidth="1"/>
    <col min="15868" max="15868" width="52.375" style="27" customWidth="1"/>
    <col min="15869" max="15869" width="1" style="27" customWidth="1"/>
    <col min="15870" max="15870" width="18.375" style="27" customWidth="1"/>
    <col min="15871" max="15871" width="1.375" style="27" customWidth="1"/>
    <col min="15872" max="15872" width="18.375" style="27" customWidth="1"/>
    <col min="15873" max="15873" width="1.375" style="27" customWidth="1"/>
    <col min="15874" max="15874" width="1" style="27" customWidth="1"/>
    <col min="15875" max="15875" width="1.375" style="27" customWidth="1"/>
    <col min="15876" max="15876" width="13.375" style="27" bestFit="1" customWidth="1"/>
    <col min="15877" max="15877" width="18.375" style="27" bestFit="1" customWidth="1"/>
    <col min="15878" max="15878" width="16.375" style="27" customWidth="1"/>
    <col min="15879" max="15879" width="14.375" style="27" bestFit="1" customWidth="1"/>
    <col min="15880" max="16122" width="9.375" style="27"/>
    <col min="16123" max="16123" width="12.375" style="27" customWidth="1"/>
    <col min="16124" max="16124" width="52.375" style="27" customWidth="1"/>
    <col min="16125" max="16125" width="1" style="27" customWidth="1"/>
    <col min="16126" max="16126" width="18.375" style="27" customWidth="1"/>
    <col min="16127" max="16127" width="1.375" style="27" customWidth="1"/>
    <col min="16128" max="16128" width="18.375" style="27" customWidth="1"/>
    <col min="16129" max="16129" width="1.375" style="27" customWidth="1"/>
    <col min="16130" max="16130" width="1" style="27" customWidth="1"/>
    <col min="16131" max="16131" width="1.375" style="27" customWidth="1"/>
    <col min="16132" max="16132" width="13.375" style="27" bestFit="1" customWidth="1"/>
    <col min="16133" max="16133" width="18.375" style="27" bestFit="1" customWidth="1"/>
    <col min="16134" max="16134" width="16.375" style="27" customWidth="1"/>
    <col min="16135" max="16135" width="14.375" style="27" bestFit="1" customWidth="1"/>
    <col min="16136" max="16384" width="9.375" style="27"/>
  </cols>
  <sheetData>
    <row r="1" spans="2:6" x14ac:dyDescent="0.2">
      <c r="B1" s="172" t="str">
        <f>'قائمة الدخل'!B1:G1</f>
        <v>شركة أكن للتطوير العقارى</v>
      </c>
      <c r="C1" s="172"/>
      <c r="D1" s="172"/>
      <c r="E1" s="172"/>
      <c r="F1" s="172"/>
    </row>
    <row r="2" spans="2:6" x14ac:dyDescent="0.2">
      <c r="B2" s="174" t="str">
        <f>'قائمة الدخل'!B2:G2</f>
        <v>فرع شركة ذات مسئولية محدودة</v>
      </c>
      <c r="C2" s="174"/>
      <c r="D2" s="174"/>
      <c r="E2" s="174"/>
      <c r="F2" s="174"/>
    </row>
    <row r="3" spans="2:6" x14ac:dyDescent="0.2">
      <c r="B3" s="172" t="s">
        <v>31</v>
      </c>
      <c r="C3" s="172"/>
      <c r="D3" s="172"/>
      <c r="E3" s="172"/>
      <c r="F3" s="172"/>
    </row>
    <row r="4" spans="2:6" x14ac:dyDescent="0.2">
      <c r="B4" s="86" t="str">
        <f>'قائمة الدخل'!B3</f>
        <v>قائمة الدخل الشامل  للفترة  المالية من 7 إبريل 2024م حتى 31 ديسمبر 2024م</v>
      </c>
      <c r="C4" s="86"/>
      <c r="D4" s="111"/>
      <c r="E4" s="111"/>
      <c r="F4" s="86"/>
    </row>
    <row r="5" spans="2:6" x14ac:dyDescent="0.2">
      <c r="B5" s="38" t="s">
        <v>16</v>
      </c>
      <c r="C5" s="38"/>
      <c r="D5" s="38"/>
      <c r="E5" s="38"/>
      <c r="F5" s="38"/>
    </row>
    <row r="6" spans="2:6" ht="12" customHeight="1" x14ac:dyDescent="0.2">
      <c r="B6" s="86"/>
      <c r="C6" s="86"/>
      <c r="D6" s="111"/>
      <c r="E6" s="111"/>
      <c r="F6" s="86"/>
    </row>
    <row r="7" spans="2:6" ht="54" customHeight="1" x14ac:dyDescent="0.2">
      <c r="B7" s="29" t="s">
        <v>19</v>
      </c>
      <c r="C7" s="43"/>
      <c r="D7" s="41" t="str">
        <f>'قائمة الدخل'!E6</f>
        <v>للفترة من 07 ابريل 2024م حتى 31 ديسمبر 2024م</v>
      </c>
      <c r="E7" s="43"/>
      <c r="F7" s="43"/>
    </row>
    <row r="8" spans="2:6" x14ac:dyDescent="0.2">
      <c r="C8" s="29"/>
      <c r="D8" s="29"/>
      <c r="E8" s="29"/>
      <c r="F8" s="29"/>
    </row>
    <row r="9" spans="2:6" x14ac:dyDescent="0.2">
      <c r="B9" s="18" t="s">
        <v>153</v>
      </c>
      <c r="C9" s="18"/>
      <c r="D9" s="11">
        <f>'قائمة الدخل'!E15</f>
        <v>271964</v>
      </c>
      <c r="E9" s="18"/>
      <c r="F9" s="18"/>
    </row>
    <row r="10" spans="2:6" s="66" customFormat="1" x14ac:dyDescent="0.2">
      <c r="B10" s="18"/>
      <c r="C10" s="18"/>
      <c r="D10" s="10"/>
      <c r="E10" s="18"/>
      <c r="F10" s="18"/>
    </row>
    <row r="11" spans="2:6" s="66" customFormat="1" x14ac:dyDescent="0.2">
      <c r="B11" s="30" t="s">
        <v>40</v>
      </c>
      <c r="C11" s="18"/>
      <c r="D11" s="10"/>
      <c r="E11" s="18"/>
      <c r="F11" s="18"/>
    </row>
    <row r="12" spans="2:6" s="66" customFormat="1" x14ac:dyDescent="0.2">
      <c r="B12" s="18" t="s">
        <v>169</v>
      </c>
      <c r="C12" s="18"/>
      <c r="D12" s="3">
        <v>11461</v>
      </c>
      <c r="E12" s="18"/>
      <c r="F12" s="18"/>
    </row>
    <row r="13" spans="2:6" s="66" customFormat="1" x14ac:dyDescent="0.2">
      <c r="B13" s="18" t="s">
        <v>70</v>
      </c>
      <c r="C13" s="18"/>
      <c r="D13" s="3">
        <v>1217</v>
      </c>
      <c r="E13" s="18"/>
      <c r="F13" s="18"/>
    </row>
    <row r="14" spans="2:6" s="66" customFormat="1" x14ac:dyDescent="0.2">
      <c r="B14" s="18"/>
      <c r="C14" s="18"/>
      <c r="D14" s="149">
        <f>SUM(D9:D13)</f>
        <v>284642</v>
      </c>
      <c r="E14" s="18"/>
      <c r="F14" s="18"/>
    </row>
    <row r="15" spans="2:6" s="66" customFormat="1" ht="7.5" customHeight="1" x14ac:dyDescent="0.2">
      <c r="B15" s="18"/>
      <c r="C15" s="18"/>
      <c r="D15" s="10"/>
      <c r="E15" s="18"/>
      <c r="F15" s="18"/>
    </row>
    <row r="16" spans="2:6" x14ac:dyDescent="0.2">
      <c r="B16" s="30" t="s">
        <v>20</v>
      </c>
      <c r="C16" s="30"/>
      <c r="D16" s="10"/>
      <c r="E16" s="30"/>
      <c r="F16" s="30"/>
    </row>
    <row r="17" spans="2:11" x14ac:dyDescent="0.2">
      <c r="B17" s="18" t="s">
        <v>139</v>
      </c>
      <c r="C17" s="18"/>
      <c r="D17" s="3">
        <v>-7687014</v>
      </c>
      <c r="E17" s="18"/>
      <c r="F17" s="18"/>
    </row>
    <row r="18" spans="2:11" x14ac:dyDescent="0.2">
      <c r="B18" s="18" t="str">
        <f>'المركز المالي'!B11</f>
        <v>مدفوعات مقدمة وأرصدة مدينة أخرى</v>
      </c>
      <c r="C18" s="18"/>
      <c r="D18" s="3">
        <v>-7143897</v>
      </c>
      <c r="E18" s="18"/>
      <c r="F18" s="18"/>
    </row>
    <row r="19" spans="2:11" x14ac:dyDescent="0.2">
      <c r="B19" s="18" t="s">
        <v>72</v>
      </c>
      <c r="C19" s="18"/>
      <c r="D19" s="3">
        <v>87298</v>
      </c>
      <c r="E19" s="18"/>
      <c r="F19" s="18"/>
    </row>
    <row r="20" spans="2:11" x14ac:dyDescent="0.2">
      <c r="B20" s="27" t="s">
        <v>53</v>
      </c>
      <c r="C20" s="18"/>
      <c r="D20" s="3">
        <v>18951</v>
      </c>
      <c r="E20" s="18"/>
      <c r="F20" s="83"/>
    </row>
    <row r="21" spans="2:11" x14ac:dyDescent="0.2">
      <c r="B21" s="17" t="s">
        <v>154</v>
      </c>
      <c r="C21" s="17"/>
      <c r="D21" s="150">
        <f>SUM(D14:D20)</f>
        <v>-14440020</v>
      </c>
      <c r="E21" s="17"/>
      <c r="F21" s="17"/>
    </row>
    <row r="22" spans="2:11" s="67" customFormat="1" ht="11.25" customHeight="1" x14ac:dyDescent="0.5">
      <c r="B22" s="18"/>
      <c r="C22" s="18"/>
      <c r="D22" s="10"/>
      <c r="E22" s="18"/>
      <c r="F22" s="18"/>
    </row>
    <row r="23" spans="2:11" x14ac:dyDescent="0.2">
      <c r="B23" s="29" t="s">
        <v>41</v>
      </c>
      <c r="C23" s="29"/>
      <c r="D23" s="10"/>
      <c r="E23" s="29"/>
      <c r="F23" s="29"/>
    </row>
    <row r="24" spans="2:11" x14ac:dyDescent="0.2">
      <c r="B24" s="123" t="s">
        <v>155</v>
      </c>
      <c r="C24" s="18"/>
      <c r="D24" s="3">
        <f>-'9'!O10</f>
        <v>-149007</v>
      </c>
      <c r="E24" s="18"/>
      <c r="F24" s="18"/>
      <c r="K24" s="81"/>
    </row>
    <row r="25" spans="2:11" x14ac:dyDescent="0.2">
      <c r="B25" s="123" t="s">
        <v>78</v>
      </c>
      <c r="C25" s="18"/>
      <c r="D25" s="3">
        <v>-15500</v>
      </c>
      <c r="E25" s="18"/>
      <c r="F25" s="18"/>
      <c r="I25" s="3"/>
      <c r="K25" s="81"/>
    </row>
    <row r="26" spans="2:11" x14ac:dyDescent="0.2">
      <c r="B26" s="123" t="s">
        <v>82</v>
      </c>
      <c r="C26" s="18"/>
      <c r="D26" s="3">
        <v>-9124000</v>
      </c>
      <c r="E26" s="18"/>
      <c r="F26" s="18"/>
      <c r="K26" s="81"/>
    </row>
    <row r="27" spans="2:11" x14ac:dyDescent="0.2">
      <c r="B27" s="17" t="s">
        <v>156</v>
      </c>
      <c r="C27" s="17"/>
      <c r="D27" s="150">
        <f>SUM(D24:D26)</f>
        <v>-9288507</v>
      </c>
      <c r="E27" s="17"/>
      <c r="F27" s="17"/>
    </row>
    <row r="28" spans="2:11" ht="10.5" customHeight="1" x14ac:dyDescent="0.2">
      <c r="B28" s="17"/>
      <c r="C28" s="17"/>
      <c r="D28" s="7"/>
      <c r="E28" s="17"/>
      <c r="F28" s="17"/>
    </row>
    <row r="29" spans="2:11" x14ac:dyDescent="0.2">
      <c r="B29" s="29" t="s">
        <v>34</v>
      </c>
      <c r="C29" s="29"/>
      <c r="D29" s="10"/>
      <c r="E29" s="29"/>
      <c r="F29" s="29"/>
    </row>
    <row r="30" spans="2:11" x14ac:dyDescent="0.2">
      <c r="B30" s="104" t="s">
        <v>103</v>
      </c>
      <c r="C30" s="29"/>
      <c r="D30" s="3">
        <v>23824139</v>
      </c>
      <c r="E30" s="29"/>
      <c r="F30" s="29"/>
    </row>
    <row r="31" spans="2:11" x14ac:dyDescent="0.2">
      <c r="B31" s="18" t="s">
        <v>54</v>
      </c>
      <c r="C31" s="18"/>
      <c r="D31" s="2">
        <v>-44304</v>
      </c>
      <c r="E31" s="18"/>
      <c r="F31" s="18"/>
    </row>
    <row r="32" spans="2:11" x14ac:dyDescent="0.2">
      <c r="B32" s="17" t="s">
        <v>157</v>
      </c>
      <c r="C32" s="17"/>
      <c r="D32" s="9">
        <f>SUM(D30:D31)</f>
        <v>23779835</v>
      </c>
      <c r="E32" s="17"/>
      <c r="F32" s="17"/>
    </row>
    <row r="33" spans="2:8" x14ac:dyDescent="0.2">
      <c r="B33" s="18" t="s">
        <v>158</v>
      </c>
      <c r="C33" s="18"/>
      <c r="D33" s="3">
        <f>D21+D32+D27</f>
        <v>51308</v>
      </c>
      <c r="E33" s="18"/>
      <c r="F33" s="18"/>
    </row>
    <row r="34" spans="2:8" x14ac:dyDescent="0.2">
      <c r="B34" s="18" t="s">
        <v>159</v>
      </c>
      <c r="C34" s="18"/>
      <c r="D34" s="3">
        <v>0</v>
      </c>
      <c r="E34" s="18"/>
      <c r="F34" s="18"/>
    </row>
    <row r="35" spans="2:8" ht="21" thickBot="1" x14ac:dyDescent="0.25">
      <c r="B35" s="18" t="s">
        <v>160</v>
      </c>
      <c r="C35" s="18"/>
      <c r="D35" s="5">
        <f>SUM(D33:D34)</f>
        <v>51308</v>
      </c>
      <c r="E35" s="18"/>
      <c r="F35" s="18"/>
      <c r="H35" s="81">
        <f>+D35-'المركز المالي'!E9</f>
        <v>0</v>
      </c>
    </row>
    <row r="36" spans="2:8" ht="21" thickTop="1" x14ac:dyDescent="0.2">
      <c r="B36" s="18"/>
      <c r="C36" s="18"/>
      <c r="D36" s="18"/>
      <c r="E36" s="18"/>
      <c r="F36" s="18"/>
    </row>
    <row r="37" spans="2:8" ht="17.25" customHeight="1" x14ac:dyDescent="0.2">
      <c r="B37" s="18"/>
      <c r="C37" s="18"/>
      <c r="D37" s="18"/>
      <c r="E37" s="18"/>
      <c r="F37" s="18"/>
    </row>
    <row r="38" spans="2:8" x14ac:dyDescent="0.2">
      <c r="B38" s="18"/>
      <c r="C38" s="18"/>
      <c r="D38" s="18"/>
      <c r="E38" s="18"/>
      <c r="F38" s="18"/>
    </row>
    <row r="39" spans="2:8" x14ac:dyDescent="0.2">
      <c r="B39" s="169" t="s">
        <v>147</v>
      </c>
      <c r="C39" s="169"/>
      <c r="D39" s="169"/>
      <c r="E39" s="169"/>
      <c r="F39" s="169"/>
    </row>
    <row r="40" spans="2:8" x14ac:dyDescent="0.2">
      <c r="B40" s="170">
        <v>8</v>
      </c>
      <c r="C40" s="170"/>
      <c r="D40" s="170"/>
      <c r="E40" s="170"/>
      <c r="F40" s="170"/>
    </row>
    <row r="41" spans="2:8" x14ac:dyDescent="0.2">
      <c r="B41" s="171"/>
      <c r="C41" s="171"/>
      <c r="D41" s="171"/>
      <c r="E41" s="171"/>
      <c r="F41" s="171"/>
    </row>
    <row r="42" spans="2:8" x14ac:dyDescent="0.2">
      <c r="H42" s="81"/>
    </row>
  </sheetData>
  <customSheetViews>
    <customSheetView guid="{C4C54333-0C8B-484B-8210-F3D7E510C081}" scale="175" showPageBreaks="1" showGridLines="0" topLeftCell="A4">
      <selection activeCell="C9" sqref="C9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5">
    <mergeCell ref="B39:F39"/>
    <mergeCell ref="B40:F41"/>
    <mergeCell ref="B1:F1"/>
    <mergeCell ref="B2:F2"/>
    <mergeCell ref="B3:F3"/>
  </mergeCells>
  <printOptions horizontalCentered="1"/>
  <pageMargins left="0.23622047244094491" right="0.61" top="0.62992125984251968" bottom="0" header="0.23622047244094491" footer="0"/>
  <pageSetup paperSize="9" scale="95" firstPageNumber="5" orientation="portrait" useFirstPageNumber="1" r:id="rId2"/>
  <headerFooter alignWithMargins="0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0"/>
  <sheetViews>
    <sheetView rightToLeft="1" topLeftCell="A19" workbookViewId="0">
      <selection activeCell="B35" sqref="B35:H35"/>
    </sheetView>
  </sheetViews>
  <sheetFormatPr defaultRowHeight="14.25" x14ac:dyDescent="0.2"/>
  <cols>
    <col min="1" max="1" width="3.125" customWidth="1"/>
    <col min="2" max="2" width="29.625" customWidth="1"/>
    <col min="3" max="3" width="6.375" customWidth="1"/>
    <col min="4" max="4" width="13.75" customWidth="1"/>
    <col min="5" max="5" width="2.125" customWidth="1"/>
    <col min="6" max="6" width="15.875" customWidth="1"/>
    <col min="7" max="7" width="2.75" customWidth="1"/>
    <col min="8" max="8" width="13.75" customWidth="1"/>
  </cols>
  <sheetData>
    <row r="2" spans="1:10" s="27" customFormat="1" ht="20.25" x14ac:dyDescent="0.2">
      <c r="B2" s="48" t="str">
        <f>'المركز المالي'!B1</f>
        <v>شركة أكن للتطوير العقارى</v>
      </c>
      <c r="C2" s="48"/>
      <c r="D2" s="48"/>
      <c r="E2" s="48"/>
      <c r="F2" s="48"/>
      <c r="G2" s="48"/>
    </row>
    <row r="3" spans="1:10" s="27" customFormat="1" ht="20.25" x14ac:dyDescent="0.2">
      <c r="B3" s="52" t="str">
        <f>'المركز المالي'!B2</f>
        <v>فرع شركة ذات مسئولية محدودة</v>
      </c>
      <c r="C3" s="52"/>
      <c r="D3" s="48"/>
      <c r="E3" s="48"/>
      <c r="F3" s="48"/>
      <c r="G3" s="48"/>
    </row>
    <row r="4" spans="1:10" s="27" customFormat="1" ht="20.25" x14ac:dyDescent="0.2">
      <c r="B4" s="172" t="s">
        <v>168</v>
      </c>
      <c r="C4" s="172"/>
      <c r="D4" s="172"/>
      <c r="E4" s="172"/>
      <c r="F4" s="172"/>
      <c r="G4" s="172"/>
      <c r="H4" s="172"/>
      <c r="I4" s="172"/>
      <c r="J4" s="172"/>
    </row>
    <row r="5" spans="1:10" s="27" customFormat="1" ht="20.25" x14ac:dyDescent="0.2">
      <c r="B5" s="38" t="s">
        <v>16</v>
      </c>
      <c r="C5" s="38"/>
      <c r="D5" s="39"/>
      <c r="E5" s="39"/>
      <c r="F5" s="39"/>
      <c r="G5" s="39"/>
      <c r="H5" s="49"/>
    </row>
    <row r="6" spans="1:10" s="53" customFormat="1" ht="3.75" customHeight="1" x14ac:dyDescent="0.2">
      <c r="D6" s="54"/>
      <c r="E6" s="54"/>
      <c r="F6" s="54"/>
      <c r="G6" s="54"/>
    </row>
    <row r="7" spans="1:10" s="27" customFormat="1" ht="14.25" customHeight="1" x14ac:dyDescent="0.2">
      <c r="A7" s="144"/>
      <c r="B7" s="144"/>
      <c r="C7" s="144"/>
      <c r="D7" s="61"/>
      <c r="E7" s="61"/>
      <c r="F7" s="61"/>
      <c r="G7" s="61"/>
      <c r="H7" s="61"/>
      <c r="I7" s="61"/>
    </row>
    <row r="8" spans="1:10" s="27" customFormat="1" ht="32.25" customHeight="1" x14ac:dyDescent="0.2">
      <c r="A8" s="177" t="s">
        <v>39</v>
      </c>
      <c r="B8" s="177"/>
      <c r="C8" s="51"/>
      <c r="E8" s="152"/>
      <c r="F8" s="61"/>
      <c r="G8" s="61"/>
      <c r="H8" s="34" t="s">
        <v>124</v>
      </c>
      <c r="I8" s="152"/>
    </row>
    <row r="9" spans="1:10" s="27" customFormat="1" ht="32.25" customHeight="1" x14ac:dyDescent="0.2">
      <c r="A9" s="178" t="s">
        <v>35</v>
      </c>
      <c r="B9" s="178"/>
      <c r="C9" s="148"/>
      <c r="E9" s="89"/>
      <c r="F9" s="61"/>
      <c r="G9" s="61"/>
      <c r="H9" s="119">
        <v>51308</v>
      </c>
      <c r="I9" s="89"/>
    </row>
    <row r="10" spans="1:10" s="27" customFormat="1" ht="32.25" customHeight="1" thickBot="1" x14ac:dyDescent="0.25">
      <c r="A10" s="144"/>
      <c r="B10" s="144"/>
      <c r="C10" s="144"/>
      <c r="E10" s="20"/>
      <c r="F10" s="61"/>
      <c r="G10" s="61"/>
      <c r="H10" s="36">
        <f>SUM(H9:H9)</f>
        <v>51308</v>
      </c>
      <c r="I10" s="20"/>
    </row>
    <row r="11" spans="1:10" s="27" customFormat="1" ht="14.25" customHeight="1" thickTop="1" x14ac:dyDescent="0.2">
      <c r="A11" s="144"/>
      <c r="B11" s="144"/>
      <c r="C11" s="144"/>
      <c r="D11" s="61"/>
      <c r="E11" s="61"/>
      <c r="F11" s="61"/>
      <c r="G11" s="61"/>
      <c r="H11" s="20"/>
      <c r="I11" s="20"/>
    </row>
    <row r="12" spans="1:10" s="27" customFormat="1" ht="28.9" customHeight="1" x14ac:dyDescent="0.2">
      <c r="A12" s="179" t="s">
        <v>106</v>
      </c>
      <c r="B12" s="179"/>
      <c r="C12" s="121"/>
      <c r="D12" s="61"/>
      <c r="E12" s="61"/>
      <c r="F12" s="61"/>
      <c r="G12" s="61"/>
      <c r="H12" s="20"/>
      <c r="I12" s="20"/>
    </row>
    <row r="13" spans="1:10" s="27" customFormat="1" ht="28.15" customHeight="1" x14ac:dyDescent="0.2">
      <c r="A13" s="174" t="s">
        <v>143</v>
      </c>
      <c r="B13" s="174"/>
      <c r="C13" s="174"/>
      <c r="D13" s="174"/>
      <c r="E13" s="174"/>
      <c r="F13" s="174"/>
      <c r="G13" s="174"/>
      <c r="H13" s="174"/>
      <c r="I13" s="16"/>
    </row>
    <row r="14" spans="1:10" s="27" customFormat="1" ht="30.6" customHeight="1" x14ac:dyDescent="0.2">
      <c r="A14" s="174" t="s">
        <v>141</v>
      </c>
      <c r="B14" s="174"/>
      <c r="C14" s="174"/>
      <c r="D14" s="174"/>
      <c r="E14" s="174"/>
      <c r="F14" s="174"/>
      <c r="G14" s="174"/>
      <c r="H14" s="174"/>
      <c r="I14" s="145"/>
    </row>
    <row r="15" spans="1:10" s="27" customFormat="1" ht="30.6" customHeight="1" x14ac:dyDescent="0.2">
      <c r="A15" s="144" t="s">
        <v>107</v>
      </c>
      <c r="B15" s="144"/>
      <c r="C15" s="144"/>
      <c r="D15" s="61"/>
      <c r="E15" s="61"/>
      <c r="F15" s="61"/>
      <c r="G15" s="61"/>
      <c r="H15" s="20"/>
      <c r="I15" s="20"/>
    </row>
    <row r="16" spans="1:10" s="27" customFormat="1" ht="32.450000000000003" customHeight="1" x14ac:dyDescent="0.5">
      <c r="A16" s="144"/>
      <c r="B16" s="144"/>
      <c r="C16" s="144"/>
      <c r="D16" s="136" t="s">
        <v>140</v>
      </c>
      <c r="E16" s="136"/>
      <c r="F16" s="136" t="s">
        <v>126</v>
      </c>
      <c r="G16" s="136"/>
      <c r="H16" s="136" t="s">
        <v>142</v>
      </c>
      <c r="I16" s="136"/>
    </row>
    <row r="17" spans="1:9" s="27" customFormat="1" ht="16.5" customHeight="1" x14ac:dyDescent="0.5">
      <c r="A17" s="144"/>
      <c r="B17" s="144"/>
      <c r="C17" s="144"/>
      <c r="D17" s="135" t="s">
        <v>127</v>
      </c>
      <c r="E17" s="136"/>
      <c r="F17" s="135" t="s">
        <v>127</v>
      </c>
      <c r="G17" s="136"/>
      <c r="H17" s="135" t="s">
        <v>127</v>
      </c>
      <c r="I17" s="136"/>
    </row>
    <row r="18" spans="1:9" s="27" customFormat="1" ht="25.15" customHeight="1" x14ac:dyDescent="0.2">
      <c r="A18" s="144" t="s">
        <v>149</v>
      </c>
      <c r="B18" s="144"/>
      <c r="C18" s="144"/>
      <c r="D18" s="20">
        <v>0</v>
      </c>
      <c r="E18" s="20"/>
      <c r="F18" s="20">
        <v>0</v>
      </c>
      <c r="G18" s="20"/>
      <c r="H18" s="20">
        <v>0</v>
      </c>
      <c r="I18" s="20"/>
    </row>
    <row r="19" spans="1:9" s="27" customFormat="1" ht="33" customHeight="1" x14ac:dyDescent="0.2">
      <c r="A19" s="161" t="s">
        <v>161</v>
      </c>
      <c r="B19" s="161"/>
      <c r="C19" s="161"/>
      <c r="D19" s="16">
        <v>3392000</v>
      </c>
      <c r="E19" s="16"/>
      <c r="F19" s="16">
        <v>4295014</v>
      </c>
      <c r="G19" s="20"/>
      <c r="H19" s="20">
        <f>SUM(D19:F19)</f>
        <v>7687014</v>
      </c>
      <c r="I19" s="20"/>
    </row>
    <row r="20" spans="1:9" s="27" customFormat="1" ht="33" customHeight="1" thickBot="1" x14ac:dyDescent="0.25">
      <c r="A20" s="144" t="s">
        <v>108</v>
      </c>
      <c r="B20" s="144"/>
      <c r="C20" s="144"/>
      <c r="D20" s="36">
        <f>SUM(D18:D19)</f>
        <v>3392000</v>
      </c>
      <c r="E20" s="20"/>
      <c r="F20" s="36">
        <f>SUM(F18:F19)</f>
        <v>4295014</v>
      </c>
      <c r="G20" s="20"/>
      <c r="H20" s="36">
        <f>SUM(H18:H19)</f>
        <v>7687014</v>
      </c>
      <c r="I20" s="20"/>
    </row>
    <row r="21" spans="1:9" s="27" customFormat="1" ht="30" customHeight="1" thickTop="1" x14ac:dyDescent="0.2">
      <c r="A21" s="144"/>
      <c r="B21" s="144"/>
      <c r="C21" s="144"/>
      <c r="D21" s="144"/>
      <c r="E21" s="144"/>
      <c r="F21" s="144"/>
      <c r="G21" s="144"/>
      <c r="H21" s="144"/>
      <c r="I21" s="144"/>
    </row>
    <row r="22" spans="1:9" s="27" customFormat="1" ht="25.15" customHeight="1" x14ac:dyDescent="0.2">
      <c r="A22" s="177" t="s">
        <v>125</v>
      </c>
      <c r="B22" s="177"/>
      <c r="C22" s="144"/>
      <c r="E22" s="154"/>
      <c r="F22" s="152"/>
      <c r="G22" s="152"/>
      <c r="H22" s="34" t="s">
        <v>124</v>
      </c>
      <c r="I22" s="152"/>
    </row>
    <row r="23" spans="1:9" s="27" customFormat="1" ht="36" customHeight="1" x14ac:dyDescent="0.2">
      <c r="A23" s="178" t="s">
        <v>57</v>
      </c>
      <c r="B23" s="178"/>
      <c r="C23" s="144"/>
      <c r="E23" s="155"/>
      <c r="H23" s="89">
        <v>100</v>
      </c>
    </row>
    <row r="24" spans="1:9" s="27" customFormat="1" ht="36" customHeight="1" x14ac:dyDescent="0.2">
      <c r="A24" s="178" t="s">
        <v>83</v>
      </c>
      <c r="B24" s="178"/>
      <c r="C24" s="144"/>
      <c r="E24" s="90"/>
      <c r="H24" s="89">
        <v>633147</v>
      </c>
    </row>
    <row r="25" spans="1:9" s="27" customFormat="1" ht="36" customHeight="1" x14ac:dyDescent="0.2">
      <c r="A25" s="178" t="s">
        <v>145</v>
      </c>
      <c r="B25" s="178"/>
      <c r="C25" s="159"/>
      <c r="E25" s="155"/>
      <c r="H25" s="89">
        <v>13954</v>
      </c>
    </row>
    <row r="26" spans="1:9" s="27" customFormat="1" ht="36" customHeight="1" x14ac:dyDescent="0.2">
      <c r="A26" s="178" t="s">
        <v>73</v>
      </c>
      <c r="B26" s="178"/>
      <c r="C26" s="144"/>
      <c r="E26" s="153"/>
      <c r="H26" s="89">
        <v>147196</v>
      </c>
    </row>
    <row r="27" spans="1:9" s="27" customFormat="1" ht="36" customHeight="1" x14ac:dyDescent="0.2">
      <c r="A27" s="178" t="s">
        <v>63</v>
      </c>
      <c r="B27" s="178"/>
      <c r="C27" s="144"/>
      <c r="E27" s="57"/>
      <c r="H27" s="89">
        <v>6363454</v>
      </c>
    </row>
    <row r="28" spans="1:9" s="27" customFormat="1" ht="36" customHeight="1" thickBot="1" x14ac:dyDescent="0.25">
      <c r="A28" s="144"/>
      <c r="B28" s="144"/>
      <c r="C28" s="144"/>
      <c r="E28" s="16"/>
      <c r="H28" s="134">
        <f>SUM(H23:H27)</f>
        <v>7157851</v>
      </c>
    </row>
    <row r="29" spans="1:9" s="27" customFormat="1" ht="22.5" customHeight="1" thickTop="1" x14ac:dyDescent="0.2">
      <c r="B29" s="154"/>
      <c r="C29" s="154"/>
      <c r="D29" s="154"/>
      <c r="E29" s="154"/>
    </row>
    <row r="30" spans="1:9" s="27" customFormat="1" ht="22.5" customHeight="1" x14ac:dyDescent="0.2">
      <c r="B30" s="154"/>
      <c r="C30" s="154"/>
      <c r="D30" s="154"/>
      <c r="E30" s="154"/>
      <c r="F30" s="16"/>
      <c r="G30" s="16"/>
    </row>
    <row r="31" spans="1:9" s="27" customFormat="1" ht="22.5" customHeight="1" x14ac:dyDescent="0.2">
      <c r="B31" s="155"/>
      <c r="C31" s="155"/>
      <c r="D31" s="155"/>
      <c r="E31" s="155"/>
      <c r="F31" s="20"/>
      <c r="G31" s="20"/>
    </row>
    <row r="32" spans="1:9" s="27" customFormat="1" ht="22.5" customHeight="1" x14ac:dyDescent="0.2">
      <c r="B32" s="90"/>
      <c r="C32" s="90"/>
      <c r="D32" s="90"/>
      <c r="E32" s="90"/>
      <c r="F32" s="16"/>
      <c r="G32" s="16"/>
    </row>
    <row r="33" spans="2:8" s="58" customFormat="1" ht="12" customHeight="1" x14ac:dyDescent="0.2">
      <c r="B33" s="156"/>
      <c r="C33" s="156"/>
      <c r="D33" s="16"/>
      <c r="E33" s="16"/>
      <c r="F33" s="24"/>
      <c r="G33" s="24"/>
    </row>
    <row r="34" spans="2:8" s="58" customFormat="1" ht="25.5" customHeight="1" x14ac:dyDescent="0.2">
      <c r="B34" s="157"/>
      <c r="C34" s="157"/>
      <c r="D34" s="16"/>
      <c r="E34" s="16"/>
      <c r="F34" s="32"/>
      <c r="G34" s="32"/>
    </row>
    <row r="35" spans="2:8" s="58" customFormat="1" ht="25.5" customHeight="1" x14ac:dyDescent="0.2">
      <c r="B35" s="180" t="s">
        <v>173</v>
      </c>
      <c r="C35" s="180"/>
      <c r="D35" s="180"/>
      <c r="E35" s="180"/>
      <c r="F35" s="180"/>
      <c r="G35" s="180"/>
      <c r="H35" s="180"/>
    </row>
    <row r="36" spans="2:8" s="58" customFormat="1" ht="25.5" customHeight="1" x14ac:dyDescent="0.2">
      <c r="B36" s="157"/>
      <c r="C36" s="157"/>
      <c r="D36" s="16"/>
      <c r="E36" s="16"/>
      <c r="F36" s="32"/>
      <c r="G36" s="32"/>
    </row>
    <row r="37" spans="2:8" s="58" customFormat="1" ht="25.5" customHeight="1" x14ac:dyDescent="0.2">
      <c r="B37" s="157"/>
      <c r="C37" s="157"/>
      <c r="D37" s="16"/>
      <c r="E37" s="16"/>
      <c r="F37" s="32"/>
      <c r="G37" s="32"/>
    </row>
    <row r="38" spans="2:8" s="58" customFormat="1" ht="22.5" customHeight="1" x14ac:dyDescent="0.2">
      <c r="B38" s="60"/>
      <c r="C38" s="60"/>
      <c r="D38" s="19"/>
      <c r="E38" s="19"/>
      <c r="F38" s="158"/>
      <c r="G38" s="158"/>
    </row>
    <row r="39" spans="2:8" s="27" customFormat="1" ht="20.25" x14ac:dyDescent="0.2">
      <c r="B39" s="175"/>
      <c r="C39" s="175"/>
      <c r="D39" s="175"/>
      <c r="E39" s="175"/>
      <c r="F39" s="175"/>
      <c r="G39" s="146"/>
    </row>
    <row r="40" spans="2:8" s="27" customFormat="1" ht="20.25" x14ac:dyDescent="0.2">
      <c r="B40" s="176"/>
      <c r="C40" s="176"/>
      <c r="D40" s="176"/>
      <c r="E40" s="176"/>
      <c r="F40" s="176"/>
      <c r="G40" s="147"/>
    </row>
  </sheetData>
  <mergeCells count="14">
    <mergeCell ref="B4:J4"/>
    <mergeCell ref="B39:F40"/>
    <mergeCell ref="A14:H14"/>
    <mergeCell ref="A8:B8"/>
    <mergeCell ref="A9:B9"/>
    <mergeCell ref="A12:B12"/>
    <mergeCell ref="A22:B22"/>
    <mergeCell ref="A23:B23"/>
    <mergeCell ref="A24:B24"/>
    <mergeCell ref="A26:B26"/>
    <mergeCell ref="A27:B27"/>
    <mergeCell ref="A13:H13"/>
    <mergeCell ref="B35:H35"/>
    <mergeCell ref="A25:B25"/>
  </mergeCells>
  <pageMargins left="0.70866141732283472" right="1.02" top="0.55118110236220474" bottom="0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9"/>
  <sheetViews>
    <sheetView rightToLeft="1" topLeftCell="A16" zoomScale="93" zoomScaleNormal="93" zoomScaleSheetLayoutView="100" zoomScalePageLayoutView="90" workbookViewId="0">
      <selection activeCell="A42" sqref="A42:XFD42"/>
    </sheetView>
  </sheetViews>
  <sheetFormatPr defaultColWidth="9.375" defaultRowHeight="20.25" x14ac:dyDescent="0.2"/>
  <cols>
    <col min="1" max="1" width="3.125" style="27" customWidth="1"/>
    <col min="2" max="2" width="33.125" style="27" customWidth="1"/>
    <col min="3" max="3" width="0.875" style="27" customWidth="1"/>
    <col min="4" max="4" width="10" style="27" bestFit="1" customWidth="1"/>
    <col min="5" max="5" width="1.375" style="27" customWidth="1"/>
    <col min="6" max="6" width="12.25" style="27" customWidth="1"/>
    <col min="7" max="7" width="1.75" style="27" customWidth="1"/>
    <col min="8" max="8" width="14.625" style="27" customWidth="1"/>
    <col min="9" max="9" width="16.125" style="27" customWidth="1"/>
    <col min="10" max="247" width="9.375" style="27"/>
    <col min="248" max="249" width="12.375" style="27" customWidth="1"/>
    <col min="250" max="250" width="18.875" style="27" customWidth="1"/>
    <col min="251" max="251" width="11.125" style="27" customWidth="1"/>
    <col min="252" max="252" width="9.375" style="27" customWidth="1"/>
    <col min="253" max="254" width="17.375" style="27" customWidth="1"/>
    <col min="255" max="255" width="1.875" style="27" customWidth="1"/>
    <col min="256" max="503" width="9.375" style="27"/>
    <col min="504" max="505" width="12.375" style="27" customWidth="1"/>
    <col min="506" max="506" width="18.875" style="27" customWidth="1"/>
    <col min="507" max="507" width="11.125" style="27" customWidth="1"/>
    <col min="508" max="508" width="9.375" style="27" customWidth="1"/>
    <col min="509" max="510" width="17.375" style="27" customWidth="1"/>
    <col min="511" max="511" width="1.875" style="27" customWidth="1"/>
    <col min="512" max="759" width="9.375" style="27"/>
    <col min="760" max="761" width="12.375" style="27" customWidth="1"/>
    <col min="762" max="762" width="18.875" style="27" customWidth="1"/>
    <col min="763" max="763" width="11.125" style="27" customWidth="1"/>
    <col min="764" max="764" width="9.375" style="27" customWidth="1"/>
    <col min="765" max="766" width="17.375" style="27" customWidth="1"/>
    <col min="767" max="767" width="1.875" style="27" customWidth="1"/>
    <col min="768" max="1015" width="9.375" style="27"/>
    <col min="1016" max="1017" width="12.375" style="27" customWidth="1"/>
    <col min="1018" max="1018" width="18.875" style="27" customWidth="1"/>
    <col min="1019" max="1019" width="11.125" style="27" customWidth="1"/>
    <col min="1020" max="1020" width="9.375" style="27" customWidth="1"/>
    <col min="1021" max="1022" width="17.375" style="27" customWidth="1"/>
    <col min="1023" max="1023" width="1.875" style="27" customWidth="1"/>
    <col min="1024" max="1271" width="9.375" style="27"/>
    <col min="1272" max="1273" width="12.375" style="27" customWidth="1"/>
    <col min="1274" max="1274" width="18.875" style="27" customWidth="1"/>
    <col min="1275" max="1275" width="11.125" style="27" customWidth="1"/>
    <col min="1276" max="1276" width="9.375" style="27" customWidth="1"/>
    <col min="1277" max="1278" width="17.375" style="27" customWidth="1"/>
    <col min="1279" max="1279" width="1.875" style="27" customWidth="1"/>
    <col min="1280" max="1527" width="9.375" style="27"/>
    <col min="1528" max="1529" width="12.375" style="27" customWidth="1"/>
    <col min="1530" max="1530" width="18.875" style="27" customWidth="1"/>
    <col min="1531" max="1531" width="11.125" style="27" customWidth="1"/>
    <col min="1532" max="1532" width="9.375" style="27" customWidth="1"/>
    <col min="1533" max="1534" width="17.375" style="27" customWidth="1"/>
    <col min="1535" max="1535" width="1.875" style="27" customWidth="1"/>
    <col min="1536" max="1783" width="9.375" style="27"/>
    <col min="1784" max="1785" width="12.375" style="27" customWidth="1"/>
    <col min="1786" max="1786" width="18.875" style="27" customWidth="1"/>
    <col min="1787" max="1787" width="11.125" style="27" customWidth="1"/>
    <col min="1788" max="1788" width="9.375" style="27" customWidth="1"/>
    <col min="1789" max="1790" width="17.375" style="27" customWidth="1"/>
    <col min="1791" max="1791" width="1.875" style="27" customWidth="1"/>
    <col min="1792" max="2039" width="9.375" style="27"/>
    <col min="2040" max="2041" width="12.375" style="27" customWidth="1"/>
    <col min="2042" max="2042" width="18.875" style="27" customWidth="1"/>
    <col min="2043" max="2043" width="11.125" style="27" customWidth="1"/>
    <col min="2044" max="2044" width="9.375" style="27" customWidth="1"/>
    <col min="2045" max="2046" width="17.375" style="27" customWidth="1"/>
    <col min="2047" max="2047" width="1.875" style="27" customWidth="1"/>
    <col min="2048" max="2295" width="9.375" style="27"/>
    <col min="2296" max="2297" width="12.375" style="27" customWidth="1"/>
    <col min="2298" max="2298" width="18.875" style="27" customWidth="1"/>
    <col min="2299" max="2299" width="11.125" style="27" customWidth="1"/>
    <col min="2300" max="2300" width="9.375" style="27" customWidth="1"/>
    <col min="2301" max="2302" width="17.375" style="27" customWidth="1"/>
    <col min="2303" max="2303" width="1.875" style="27" customWidth="1"/>
    <col min="2304" max="2551" width="9.375" style="27"/>
    <col min="2552" max="2553" width="12.375" style="27" customWidth="1"/>
    <col min="2554" max="2554" width="18.875" style="27" customWidth="1"/>
    <col min="2555" max="2555" width="11.125" style="27" customWidth="1"/>
    <col min="2556" max="2556" width="9.375" style="27" customWidth="1"/>
    <col min="2557" max="2558" width="17.375" style="27" customWidth="1"/>
    <col min="2559" max="2559" width="1.875" style="27" customWidth="1"/>
    <col min="2560" max="2807" width="9.375" style="27"/>
    <col min="2808" max="2809" width="12.375" style="27" customWidth="1"/>
    <col min="2810" max="2810" width="18.875" style="27" customWidth="1"/>
    <col min="2811" max="2811" width="11.125" style="27" customWidth="1"/>
    <col min="2812" max="2812" width="9.375" style="27" customWidth="1"/>
    <col min="2813" max="2814" width="17.375" style="27" customWidth="1"/>
    <col min="2815" max="2815" width="1.875" style="27" customWidth="1"/>
    <col min="2816" max="3063" width="9.375" style="27"/>
    <col min="3064" max="3065" width="12.375" style="27" customWidth="1"/>
    <col min="3066" max="3066" width="18.875" style="27" customWidth="1"/>
    <col min="3067" max="3067" width="11.125" style="27" customWidth="1"/>
    <col min="3068" max="3068" width="9.375" style="27" customWidth="1"/>
    <col min="3069" max="3070" width="17.375" style="27" customWidth="1"/>
    <col min="3071" max="3071" width="1.875" style="27" customWidth="1"/>
    <col min="3072" max="3319" width="9.375" style="27"/>
    <col min="3320" max="3321" width="12.375" style="27" customWidth="1"/>
    <col min="3322" max="3322" width="18.875" style="27" customWidth="1"/>
    <col min="3323" max="3323" width="11.125" style="27" customWidth="1"/>
    <col min="3324" max="3324" width="9.375" style="27" customWidth="1"/>
    <col min="3325" max="3326" width="17.375" style="27" customWidth="1"/>
    <col min="3327" max="3327" width="1.875" style="27" customWidth="1"/>
    <col min="3328" max="3575" width="9.375" style="27"/>
    <col min="3576" max="3577" width="12.375" style="27" customWidth="1"/>
    <col min="3578" max="3578" width="18.875" style="27" customWidth="1"/>
    <col min="3579" max="3579" width="11.125" style="27" customWidth="1"/>
    <col min="3580" max="3580" width="9.375" style="27" customWidth="1"/>
    <col min="3581" max="3582" width="17.375" style="27" customWidth="1"/>
    <col min="3583" max="3583" width="1.875" style="27" customWidth="1"/>
    <col min="3584" max="3831" width="9.375" style="27"/>
    <col min="3832" max="3833" width="12.375" style="27" customWidth="1"/>
    <col min="3834" max="3834" width="18.875" style="27" customWidth="1"/>
    <col min="3835" max="3835" width="11.125" style="27" customWidth="1"/>
    <col min="3836" max="3836" width="9.375" style="27" customWidth="1"/>
    <col min="3837" max="3838" width="17.375" style="27" customWidth="1"/>
    <col min="3839" max="3839" width="1.875" style="27" customWidth="1"/>
    <col min="3840" max="4087" width="9.375" style="27"/>
    <col min="4088" max="4089" width="12.375" style="27" customWidth="1"/>
    <col min="4090" max="4090" width="18.875" style="27" customWidth="1"/>
    <col min="4091" max="4091" width="11.125" style="27" customWidth="1"/>
    <col min="4092" max="4092" width="9.375" style="27" customWidth="1"/>
    <col min="4093" max="4094" width="17.375" style="27" customWidth="1"/>
    <col min="4095" max="4095" width="1.875" style="27" customWidth="1"/>
    <col min="4096" max="4343" width="9.375" style="27"/>
    <col min="4344" max="4345" width="12.375" style="27" customWidth="1"/>
    <col min="4346" max="4346" width="18.875" style="27" customWidth="1"/>
    <col min="4347" max="4347" width="11.125" style="27" customWidth="1"/>
    <col min="4348" max="4348" width="9.375" style="27" customWidth="1"/>
    <col min="4349" max="4350" width="17.375" style="27" customWidth="1"/>
    <col min="4351" max="4351" width="1.875" style="27" customWidth="1"/>
    <col min="4352" max="4599" width="9.375" style="27"/>
    <col min="4600" max="4601" width="12.375" style="27" customWidth="1"/>
    <col min="4602" max="4602" width="18.875" style="27" customWidth="1"/>
    <col min="4603" max="4603" width="11.125" style="27" customWidth="1"/>
    <col min="4604" max="4604" width="9.375" style="27" customWidth="1"/>
    <col min="4605" max="4606" width="17.375" style="27" customWidth="1"/>
    <col min="4607" max="4607" width="1.875" style="27" customWidth="1"/>
    <col min="4608" max="4855" width="9.375" style="27"/>
    <col min="4856" max="4857" width="12.375" style="27" customWidth="1"/>
    <col min="4858" max="4858" width="18.875" style="27" customWidth="1"/>
    <col min="4859" max="4859" width="11.125" style="27" customWidth="1"/>
    <col min="4860" max="4860" width="9.375" style="27" customWidth="1"/>
    <col min="4861" max="4862" width="17.375" style="27" customWidth="1"/>
    <col min="4863" max="4863" width="1.875" style="27" customWidth="1"/>
    <col min="4864" max="5111" width="9.375" style="27"/>
    <col min="5112" max="5113" width="12.375" style="27" customWidth="1"/>
    <col min="5114" max="5114" width="18.875" style="27" customWidth="1"/>
    <col min="5115" max="5115" width="11.125" style="27" customWidth="1"/>
    <col min="5116" max="5116" width="9.375" style="27" customWidth="1"/>
    <col min="5117" max="5118" width="17.375" style="27" customWidth="1"/>
    <col min="5119" max="5119" width="1.875" style="27" customWidth="1"/>
    <col min="5120" max="5367" width="9.375" style="27"/>
    <col min="5368" max="5369" width="12.375" style="27" customWidth="1"/>
    <col min="5370" max="5370" width="18.875" style="27" customWidth="1"/>
    <col min="5371" max="5371" width="11.125" style="27" customWidth="1"/>
    <col min="5372" max="5372" width="9.375" style="27" customWidth="1"/>
    <col min="5373" max="5374" width="17.375" style="27" customWidth="1"/>
    <col min="5375" max="5375" width="1.875" style="27" customWidth="1"/>
    <col min="5376" max="5623" width="9.375" style="27"/>
    <col min="5624" max="5625" width="12.375" style="27" customWidth="1"/>
    <col min="5626" max="5626" width="18.875" style="27" customWidth="1"/>
    <col min="5627" max="5627" width="11.125" style="27" customWidth="1"/>
    <col min="5628" max="5628" width="9.375" style="27" customWidth="1"/>
    <col min="5629" max="5630" width="17.375" style="27" customWidth="1"/>
    <col min="5631" max="5631" width="1.875" style="27" customWidth="1"/>
    <col min="5632" max="5879" width="9.375" style="27"/>
    <col min="5880" max="5881" width="12.375" style="27" customWidth="1"/>
    <col min="5882" max="5882" width="18.875" style="27" customWidth="1"/>
    <col min="5883" max="5883" width="11.125" style="27" customWidth="1"/>
    <col min="5884" max="5884" width="9.375" style="27" customWidth="1"/>
    <col min="5885" max="5886" width="17.375" style="27" customWidth="1"/>
    <col min="5887" max="5887" width="1.875" style="27" customWidth="1"/>
    <col min="5888" max="6135" width="9.375" style="27"/>
    <col min="6136" max="6137" width="12.375" style="27" customWidth="1"/>
    <col min="6138" max="6138" width="18.875" style="27" customWidth="1"/>
    <col min="6139" max="6139" width="11.125" style="27" customWidth="1"/>
    <col min="6140" max="6140" width="9.375" style="27" customWidth="1"/>
    <col min="6141" max="6142" width="17.375" style="27" customWidth="1"/>
    <col min="6143" max="6143" width="1.875" style="27" customWidth="1"/>
    <col min="6144" max="6391" width="9.375" style="27"/>
    <col min="6392" max="6393" width="12.375" style="27" customWidth="1"/>
    <col min="6394" max="6394" width="18.875" style="27" customWidth="1"/>
    <col min="6395" max="6395" width="11.125" style="27" customWidth="1"/>
    <col min="6396" max="6396" width="9.375" style="27" customWidth="1"/>
    <col min="6397" max="6398" width="17.375" style="27" customWidth="1"/>
    <col min="6399" max="6399" width="1.875" style="27" customWidth="1"/>
    <col min="6400" max="6647" width="9.375" style="27"/>
    <col min="6648" max="6649" width="12.375" style="27" customWidth="1"/>
    <col min="6650" max="6650" width="18.875" style="27" customWidth="1"/>
    <col min="6651" max="6651" width="11.125" style="27" customWidth="1"/>
    <col min="6652" max="6652" width="9.375" style="27" customWidth="1"/>
    <col min="6653" max="6654" width="17.375" style="27" customWidth="1"/>
    <col min="6655" max="6655" width="1.875" style="27" customWidth="1"/>
    <col min="6656" max="6903" width="9.375" style="27"/>
    <col min="6904" max="6905" width="12.375" style="27" customWidth="1"/>
    <col min="6906" max="6906" width="18.875" style="27" customWidth="1"/>
    <col min="6907" max="6907" width="11.125" style="27" customWidth="1"/>
    <col min="6908" max="6908" width="9.375" style="27" customWidth="1"/>
    <col min="6909" max="6910" width="17.375" style="27" customWidth="1"/>
    <col min="6911" max="6911" width="1.875" style="27" customWidth="1"/>
    <col min="6912" max="7159" width="9.375" style="27"/>
    <col min="7160" max="7161" width="12.375" style="27" customWidth="1"/>
    <col min="7162" max="7162" width="18.875" style="27" customWidth="1"/>
    <col min="7163" max="7163" width="11.125" style="27" customWidth="1"/>
    <col min="7164" max="7164" width="9.375" style="27" customWidth="1"/>
    <col min="7165" max="7166" width="17.375" style="27" customWidth="1"/>
    <col min="7167" max="7167" width="1.875" style="27" customWidth="1"/>
    <col min="7168" max="7415" width="9.375" style="27"/>
    <col min="7416" max="7417" width="12.375" style="27" customWidth="1"/>
    <col min="7418" max="7418" width="18.875" style="27" customWidth="1"/>
    <col min="7419" max="7419" width="11.125" style="27" customWidth="1"/>
    <col min="7420" max="7420" width="9.375" style="27" customWidth="1"/>
    <col min="7421" max="7422" width="17.375" style="27" customWidth="1"/>
    <col min="7423" max="7423" width="1.875" style="27" customWidth="1"/>
    <col min="7424" max="7671" width="9.375" style="27"/>
    <col min="7672" max="7673" width="12.375" style="27" customWidth="1"/>
    <col min="7674" max="7674" width="18.875" style="27" customWidth="1"/>
    <col min="7675" max="7675" width="11.125" style="27" customWidth="1"/>
    <col min="7676" max="7676" width="9.375" style="27" customWidth="1"/>
    <col min="7677" max="7678" width="17.375" style="27" customWidth="1"/>
    <col min="7679" max="7679" width="1.875" style="27" customWidth="1"/>
    <col min="7680" max="7927" width="9.375" style="27"/>
    <col min="7928" max="7929" width="12.375" style="27" customWidth="1"/>
    <col min="7930" max="7930" width="18.875" style="27" customWidth="1"/>
    <col min="7931" max="7931" width="11.125" style="27" customWidth="1"/>
    <col min="7932" max="7932" width="9.375" style="27" customWidth="1"/>
    <col min="7933" max="7934" width="17.375" style="27" customWidth="1"/>
    <col min="7935" max="7935" width="1.875" style="27" customWidth="1"/>
    <col min="7936" max="8183" width="9.375" style="27"/>
    <col min="8184" max="8185" width="12.375" style="27" customWidth="1"/>
    <col min="8186" max="8186" width="18.875" style="27" customWidth="1"/>
    <col min="8187" max="8187" width="11.125" style="27" customWidth="1"/>
    <col min="8188" max="8188" width="9.375" style="27" customWidth="1"/>
    <col min="8189" max="8190" width="17.375" style="27" customWidth="1"/>
    <col min="8191" max="8191" width="1.875" style="27" customWidth="1"/>
    <col min="8192" max="8439" width="9.375" style="27"/>
    <col min="8440" max="8441" width="12.375" style="27" customWidth="1"/>
    <col min="8442" max="8442" width="18.875" style="27" customWidth="1"/>
    <col min="8443" max="8443" width="11.125" style="27" customWidth="1"/>
    <col min="8444" max="8444" width="9.375" style="27" customWidth="1"/>
    <col min="8445" max="8446" width="17.375" style="27" customWidth="1"/>
    <col min="8447" max="8447" width="1.875" style="27" customWidth="1"/>
    <col min="8448" max="8695" width="9.375" style="27"/>
    <col min="8696" max="8697" width="12.375" style="27" customWidth="1"/>
    <col min="8698" max="8698" width="18.875" style="27" customWidth="1"/>
    <col min="8699" max="8699" width="11.125" style="27" customWidth="1"/>
    <col min="8700" max="8700" width="9.375" style="27" customWidth="1"/>
    <col min="8701" max="8702" width="17.375" style="27" customWidth="1"/>
    <col min="8703" max="8703" width="1.875" style="27" customWidth="1"/>
    <col min="8704" max="8951" width="9.375" style="27"/>
    <col min="8952" max="8953" width="12.375" style="27" customWidth="1"/>
    <col min="8954" max="8954" width="18.875" style="27" customWidth="1"/>
    <col min="8955" max="8955" width="11.125" style="27" customWidth="1"/>
    <col min="8956" max="8956" width="9.375" style="27" customWidth="1"/>
    <col min="8957" max="8958" width="17.375" style="27" customWidth="1"/>
    <col min="8959" max="8959" width="1.875" style="27" customWidth="1"/>
    <col min="8960" max="9207" width="9.375" style="27"/>
    <col min="9208" max="9209" width="12.375" style="27" customWidth="1"/>
    <col min="9210" max="9210" width="18.875" style="27" customWidth="1"/>
    <col min="9211" max="9211" width="11.125" style="27" customWidth="1"/>
    <col min="9212" max="9212" width="9.375" style="27" customWidth="1"/>
    <col min="9213" max="9214" width="17.375" style="27" customWidth="1"/>
    <col min="9215" max="9215" width="1.875" style="27" customWidth="1"/>
    <col min="9216" max="9463" width="9.375" style="27"/>
    <col min="9464" max="9465" width="12.375" style="27" customWidth="1"/>
    <col min="9466" max="9466" width="18.875" style="27" customWidth="1"/>
    <col min="9467" max="9467" width="11.125" style="27" customWidth="1"/>
    <col min="9468" max="9468" width="9.375" style="27" customWidth="1"/>
    <col min="9469" max="9470" width="17.375" style="27" customWidth="1"/>
    <col min="9471" max="9471" width="1.875" style="27" customWidth="1"/>
    <col min="9472" max="9719" width="9.375" style="27"/>
    <col min="9720" max="9721" width="12.375" style="27" customWidth="1"/>
    <col min="9722" max="9722" width="18.875" style="27" customWidth="1"/>
    <col min="9723" max="9723" width="11.125" style="27" customWidth="1"/>
    <col min="9724" max="9724" width="9.375" style="27" customWidth="1"/>
    <col min="9725" max="9726" width="17.375" style="27" customWidth="1"/>
    <col min="9727" max="9727" width="1.875" style="27" customWidth="1"/>
    <col min="9728" max="9975" width="9.375" style="27"/>
    <col min="9976" max="9977" width="12.375" style="27" customWidth="1"/>
    <col min="9978" max="9978" width="18.875" style="27" customWidth="1"/>
    <col min="9979" max="9979" width="11.125" style="27" customWidth="1"/>
    <col min="9980" max="9980" width="9.375" style="27" customWidth="1"/>
    <col min="9981" max="9982" width="17.375" style="27" customWidth="1"/>
    <col min="9983" max="9983" width="1.875" style="27" customWidth="1"/>
    <col min="9984" max="10231" width="9.375" style="27"/>
    <col min="10232" max="10233" width="12.375" style="27" customWidth="1"/>
    <col min="10234" max="10234" width="18.875" style="27" customWidth="1"/>
    <col min="10235" max="10235" width="11.125" style="27" customWidth="1"/>
    <col min="10236" max="10236" width="9.375" style="27" customWidth="1"/>
    <col min="10237" max="10238" width="17.375" style="27" customWidth="1"/>
    <col min="10239" max="10239" width="1.875" style="27" customWidth="1"/>
    <col min="10240" max="10487" width="9.375" style="27"/>
    <col min="10488" max="10489" width="12.375" style="27" customWidth="1"/>
    <col min="10490" max="10490" width="18.875" style="27" customWidth="1"/>
    <col min="10491" max="10491" width="11.125" style="27" customWidth="1"/>
    <col min="10492" max="10492" width="9.375" style="27" customWidth="1"/>
    <col min="10493" max="10494" width="17.375" style="27" customWidth="1"/>
    <col min="10495" max="10495" width="1.875" style="27" customWidth="1"/>
    <col min="10496" max="10743" width="9.375" style="27"/>
    <col min="10744" max="10745" width="12.375" style="27" customWidth="1"/>
    <col min="10746" max="10746" width="18.875" style="27" customWidth="1"/>
    <col min="10747" max="10747" width="11.125" style="27" customWidth="1"/>
    <col min="10748" max="10748" width="9.375" style="27" customWidth="1"/>
    <col min="10749" max="10750" width="17.375" style="27" customWidth="1"/>
    <col min="10751" max="10751" width="1.875" style="27" customWidth="1"/>
    <col min="10752" max="10999" width="9.375" style="27"/>
    <col min="11000" max="11001" width="12.375" style="27" customWidth="1"/>
    <col min="11002" max="11002" width="18.875" style="27" customWidth="1"/>
    <col min="11003" max="11003" width="11.125" style="27" customWidth="1"/>
    <col min="11004" max="11004" width="9.375" style="27" customWidth="1"/>
    <col min="11005" max="11006" width="17.375" style="27" customWidth="1"/>
    <col min="11007" max="11007" width="1.875" style="27" customWidth="1"/>
    <col min="11008" max="11255" width="9.375" style="27"/>
    <col min="11256" max="11257" width="12.375" style="27" customWidth="1"/>
    <col min="11258" max="11258" width="18.875" style="27" customWidth="1"/>
    <col min="11259" max="11259" width="11.125" style="27" customWidth="1"/>
    <col min="11260" max="11260" width="9.375" style="27" customWidth="1"/>
    <col min="11261" max="11262" width="17.375" style="27" customWidth="1"/>
    <col min="11263" max="11263" width="1.875" style="27" customWidth="1"/>
    <col min="11264" max="11511" width="9.375" style="27"/>
    <col min="11512" max="11513" width="12.375" style="27" customWidth="1"/>
    <col min="11514" max="11514" width="18.875" style="27" customWidth="1"/>
    <col min="11515" max="11515" width="11.125" style="27" customWidth="1"/>
    <col min="11516" max="11516" width="9.375" style="27" customWidth="1"/>
    <col min="11517" max="11518" width="17.375" style="27" customWidth="1"/>
    <col min="11519" max="11519" width="1.875" style="27" customWidth="1"/>
    <col min="11520" max="11767" width="9.375" style="27"/>
    <col min="11768" max="11769" width="12.375" style="27" customWidth="1"/>
    <col min="11770" max="11770" width="18.875" style="27" customWidth="1"/>
    <col min="11771" max="11771" width="11.125" style="27" customWidth="1"/>
    <col min="11772" max="11772" width="9.375" style="27" customWidth="1"/>
    <col min="11773" max="11774" width="17.375" style="27" customWidth="1"/>
    <col min="11775" max="11775" width="1.875" style="27" customWidth="1"/>
    <col min="11776" max="12023" width="9.375" style="27"/>
    <col min="12024" max="12025" width="12.375" style="27" customWidth="1"/>
    <col min="12026" max="12026" width="18.875" style="27" customWidth="1"/>
    <col min="12027" max="12027" width="11.125" style="27" customWidth="1"/>
    <col min="12028" max="12028" width="9.375" style="27" customWidth="1"/>
    <col min="12029" max="12030" width="17.375" style="27" customWidth="1"/>
    <col min="12031" max="12031" width="1.875" style="27" customWidth="1"/>
    <col min="12032" max="12279" width="9.375" style="27"/>
    <col min="12280" max="12281" width="12.375" style="27" customWidth="1"/>
    <col min="12282" max="12282" width="18.875" style="27" customWidth="1"/>
    <col min="12283" max="12283" width="11.125" style="27" customWidth="1"/>
    <col min="12284" max="12284" width="9.375" style="27" customWidth="1"/>
    <col min="12285" max="12286" width="17.375" style="27" customWidth="1"/>
    <col min="12287" max="12287" width="1.875" style="27" customWidth="1"/>
    <col min="12288" max="12535" width="9.375" style="27"/>
    <col min="12536" max="12537" width="12.375" style="27" customWidth="1"/>
    <col min="12538" max="12538" width="18.875" style="27" customWidth="1"/>
    <col min="12539" max="12539" width="11.125" style="27" customWidth="1"/>
    <col min="12540" max="12540" width="9.375" style="27" customWidth="1"/>
    <col min="12541" max="12542" width="17.375" style="27" customWidth="1"/>
    <col min="12543" max="12543" width="1.875" style="27" customWidth="1"/>
    <col min="12544" max="12791" width="9.375" style="27"/>
    <col min="12792" max="12793" width="12.375" style="27" customWidth="1"/>
    <col min="12794" max="12794" width="18.875" style="27" customWidth="1"/>
    <col min="12795" max="12795" width="11.125" style="27" customWidth="1"/>
    <col min="12796" max="12796" width="9.375" style="27" customWidth="1"/>
    <col min="12797" max="12798" width="17.375" style="27" customWidth="1"/>
    <col min="12799" max="12799" width="1.875" style="27" customWidth="1"/>
    <col min="12800" max="13047" width="9.375" style="27"/>
    <col min="13048" max="13049" width="12.375" style="27" customWidth="1"/>
    <col min="13050" max="13050" width="18.875" style="27" customWidth="1"/>
    <col min="13051" max="13051" width="11.125" style="27" customWidth="1"/>
    <col min="13052" max="13052" width="9.375" style="27" customWidth="1"/>
    <col min="13053" max="13054" width="17.375" style="27" customWidth="1"/>
    <col min="13055" max="13055" width="1.875" style="27" customWidth="1"/>
    <col min="13056" max="13303" width="9.375" style="27"/>
    <col min="13304" max="13305" width="12.375" style="27" customWidth="1"/>
    <col min="13306" max="13306" width="18.875" style="27" customWidth="1"/>
    <col min="13307" max="13307" width="11.125" style="27" customWidth="1"/>
    <col min="13308" max="13308" width="9.375" style="27" customWidth="1"/>
    <col min="13309" max="13310" width="17.375" style="27" customWidth="1"/>
    <col min="13311" max="13311" width="1.875" style="27" customWidth="1"/>
    <col min="13312" max="13559" width="9.375" style="27"/>
    <col min="13560" max="13561" width="12.375" style="27" customWidth="1"/>
    <col min="13562" max="13562" width="18.875" style="27" customWidth="1"/>
    <col min="13563" max="13563" width="11.125" style="27" customWidth="1"/>
    <col min="13564" max="13564" width="9.375" style="27" customWidth="1"/>
    <col min="13565" max="13566" width="17.375" style="27" customWidth="1"/>
    <col min="13567" max="13567" width="1.875" style="27" customWidth="1"/>
    <col min="13568" max="13815" width="9.375" style="27"/>
    <col min="13816" max="13817" width="12.375" style="27" customWidth="1"/>
    <col min="13818" max="13818" width="18.875" style="27" customWidth="1"/>
    <col min="13819" max="13819" width="11.125" style="27" customWidth="1"/>
    <col min="13820" max="13820" width="9.375" style="27" customWidth="1"/>
    <col min="13821" max="13822" width="17.375" style="27" customWidth="1"/>
    <col min="13823" max="13823" width="1.875" style="27" customWidth="1"/>
    <col min="13824" max="14071" width="9.375" style="27"/>
    <col min="14072" max="14073" width="12.375" style="27" customWidth="1"/>
    <col min="14074" max="14074" width="18.875" style="27" customWidth="1"/>
    <col min="14075" max="14075" width="11.125" style="27" customWidth="1"/>
    <col min="14076" max="14076" width="9.375" style="27" customWidth="1"/>
    <col min="14077" max="14078" width="17.375" style="27" customWidth="1"/>
    <col min="14079" max="14079" width="1.875" style="27" customWidth="1"/>
    <col min="14080" max="14327" width="9.375" style="27"/>
    <col min="14328" max="14329" width="12.375" style="27" customWidth="1"/>
    <col min="14330" max="14330" width="18.875" style="27" customWidth="1"/>
    <col min="14331" max="14331" width="11.125" style="27" customWidth="1"/>
    <col min="14332" max="14332" width="9.375" style="27" customWidth="1"/>
    <col min="14333" max="14334" width="17.375" style="27" customWidth="1"/>
    <col min="14335" max="14335" width="1.875" style="27" customWidth="1"/>
    <col min="14336" max="14583" width="9.375" style="27"/>
    <col min="14584" max="14585" width="12.375" style="27" customWidth="1"/>
    <col min="14586" max="14586" width="18.875" style="27" customWidth="1"/>
    <col min="14587" max="14587" width="11.125" style="27" customWidth="1"/>
    <col min="14588" max="14588" width="9.375" style="27" customWidth="1"/>
    <col min="14589" max="14590" width="17.375" style="27" customWidth="1"/>
    <col min="14591" max="14591" width="1.875" style="27" customWidth="1"/>
    <col min="14592" max="14839" width="9.375" style="27"/>
    <col min="14840" max="14841" width="12.375" style="27" customWidth="1"/>
    <col min="14842" max="14842" width="18.875" style="27" customWidth="1"/>
    <col min="14843" max="14843" width="11.125" style="27" customWidth="1"/>
    <col min="14844" max="14844" width="9.375" style="27" customWidth="1"/>
    <col min="14845" max="14846" width="17.375" style="27" customWidth="1"/>
    <col min="14847" max="14847" width="1.875" style="27" customWidth="1"/>
    <col min="14848" max="15095" width="9.375" style="27"/>
    <col min="15096" max="15097" width="12.375" style="27" customWidth="1"/>
    <col min="15098" max="15098" width="18.875" style="27" customWidth="1"/>
    <col min="15099" max="15099" width="11.125" style="27" customWidth="1"/>
    <col min="15100" max="15100" width="9.375" style="27" customWidth="1"/>
    <col min="15101" max="15102" width="17.375" style="27" customWidth="1"/>
    <col min="15103" max="15103" width="1.875" style="27" customWidth="1"/>
    <col min="15104" max="15351" width="9.375" style="27"/>
    <col min="15352" max="15353" width="12.375" style="27" customWidth="1"/>
    <col min="15354" max="15354" width="18.875" style="27" customWidth="1"/>
    <col min="15355" max="15355" width="11.125" style="27" customWidth="1"/>
    <col min="15356" max="15356" width="9.375" style="27" customWidth="1"/>
    <col min="15357" max="15358" width="17.375" style="27" customWidth="1"/>
    <col min="15359" max="15359" width="1.875" style="27" customWidth="1"/>
    <col min="15360" max="15607" width="9.375" style="27"/>
    <col min="15608" max="15609" width="12.375" style="27" customWidth="1"/>
    <col min="15610" max="15610" width="18.875" style="27" customWidth="1"/>
    <col min="15611" max="15611" width="11.125" style="27" customWidth="1"/>
    <col min="15612" max="15612" width="9.375" style="27" customWidth="1"/>
    <col min="15613" max="15614" width="17.375" style="27" customWidth="1"/>
    <col min="15615" max="15615" width="1.875" style="27" customWidth="1"/>
    <col min="15616" max="15863" width="9.375" style="27"/>
    <col min="15864" max="15865" width="12.375" style="27" customWidth="1"/>
    <col min="15866" max="15866" width="18.875" style="27" customWidth="1"/>
    <col min="15867" max="15867" width="11.125" style="27" customWidth="1"/>
    <col min="15868" max="15868" width="9.375" style="27" customWidth="1"/>
    <col min="15869" max="15870" width="17.375" style="27" customWidth="1"/>
    <col min="15871" max="15871" width="1.875" style="27" customWidth="1"/>
    <col min="15872" max="16119" width="9.375" style="27"/>
    <col min="16120" max="16121" width="12.375" style="27" customWidth="1"/>
    <col min="16122" max="16122" width="18.875" style="27" customWidth="1"/>
    <col min="16123" max="16123" width="11.125" style="27" customWidth="1"/>
    <col min="16124" max="16124" width="9.375" style="27" customWidth="1"/>
    <col min="16125" max="16126" width="17.375" style="27" customWidth="1"/>
    <col min="16127" max="16127" width="1.875" style="27" customWidth="1"/>
    <col min="16128" max="16384" width="9.375" style="27"/>
  </cols>
  <sheetData>
    <row r="1" spans="2:9" ht="10.5" customHeight="1" x14ac:dyDescent="0.2"/>
    <row r="2" spans="2:9" ht="18" customHeight="1" x14ac:dyDescent="0.2">
      <c r="B2" s="48" t="str">
        <f>'10-7-6 (2)'!B2</f>
        <v>شركة أكن للتطوير العقارى</v>
      </c>
      <c r="C2" s="48"/>
      <c r="D2" s="48"/>
      <c r="E2" s="48"/>
      <c r="F2" s="48"/>
      <c r="G2" s="48"/>
      <c r="H2" s="48"/>
      <c r="I2" s="48"/>
    </row>
    <row r="3" spans="2:9" ht="18" customHeight="1" x14ac:dyDescent="0.2">
      <c r="B3" s="130" t="s">
        <v>138</v>
      </c>
      <c r="C3" s="130"/>
      <c r="D3" s="130"/>
      <c r="E3" s="130"/>
      <c r="F3" s="130"/>
      <c r="G3" s="130"/>
      <c r="H3" s="130"/>
      <c r="I3" s="129"/>
    </row>
    <row r="4" spans="2:9" ht="18" customHeight="1" x14ac:dyDescent="0.2">
      <c r="B4" s="172" t="str">
        <f>'10-7-6 (2)'!B4:J4</f>
        <v xml:space="preserve">ايضاحات حول القوائم المالية للفترة من 07 إبريل 2024م حتى 31 ديسمبر 2024 م </v>
      </c>
      <c r="C4" s="172"/>
      <c r="D4" s="172"/>
      <c r="E4" s="172"/>
      <c r="F4" s="172"/>
      <c r="G4" s="172"/>
      <c r="H4" s="172"/>
    </row>
    <row r="5" spans="2:9" ht="18" customHeight="1" x14ac:dyDescent="0.2">
      <c r="B5" s="38" t="s">
        <v>16</v>
      </c>
      <c r="C5" s="38"/>
      <c r="D5" s="38"/>
      <c r="E5" s="38"/>
      <c r="F5" s="38"/>
      <c r="G5" s="38"/>
      <c r="H5" s="38"/>
      <c r="I5" s="129"/>
    </row>
    <row r="6" spans="2:9" ht="18" customHeight="1" x14ac:dyDescent="0.2">
      <c r="B6" s="130"/>
      <c r="C6" s="130"/>
      <c r="D6" s="130"/>
      <c r="E6" s="130"/>
      <c r="F6" s="130"/>
      <c r="G6" s="130"/>
      <c r="H6" s="130"/>
      <c r="I6" s="129"/>
    </row>
    <row r="7" spans="2:9" ht="18" customHeight="1" x14ac:dyDescent="0.2">
      <c r="B7" s="185" t="s">
        <v>129</v>
      </c>
      <c r="C7" s="185"/>
      <c r="D7" s="185"/>
      <c r="E7" s="185"/>
      <c r="F7" s="185"/>
      <c r="G7" s="185"/>
      <c r="H7" s="185"/>
      <c r="I7" s="129"/>
    </row>
    <row r="8" spans="2:9" ht="47.25" customHeight="1" x14ac:dyDescent="0.2">
      <c r="B8" s="186" t="s">
        <v>175</v>
      </c>
      <c r="C8" s="186"/>
      <c r="D8" s="186"/>
      <c r="E8" s="186"/>
      <c r="F8" s="186"/>
      <c r="G8" s="186"/>
      <c r="H8" s="186"/>
      <c r="I8" s="129"/>
    </row>
    <row r="9" spans="2:9" ht="27" customHeight="1" x14ac:dyDescent="0.2">
      <c r="B9" s="187" t="s">
        <v>21</v>
      </c>
      <c r="C9" s="187"/>
      <c r="D9" s="187"/>
      <c r="E9" s="187"/>
      <c r="F9" s="187"/>
      <c r="G9" s="187"/>
      <c r="H9" s="187"/>
      <c r="I9" s="129"/>
    </row>
    <row r="10" spans="2:9" ht="29.25" customHeight="1" x14ac:dyDescent="0.2">
      <c r="B10" s="182" t="s">
        <v>162</v>
      </c>
      <c r="C10" s="182"/>
      <c r="D10" s="182"/>
      <c r="E10" s="182"/>
      <c r="F10" s="182"/>
      <c r="G10" s="182"/>
      <c r="H10" s="182"/>
      <c r="I10" s="129"/>
    </row>
    <row r="11" spans="2:9" ht="7.5" customHeight="1" x14ac:dyDescent="0.2">
      <c r="B11" s="131"/>
      <c r="C11" s="131"/>
      <c r="D11" s="131"/>
      <c r="E11" s="131"/>
      <c r="F11" s="131"/>
      <c r="G11" s="131"/>
      <c r="H11" s="131"/>
      <c r="I11" s="129"/>
    </row>
    <row r="12" spans="2:9" ht="30.75" customHeight="1" x14ac:dyDescent="0.2">
      <c r="B12" s="62" t="s">
        <v>22</v>
      </c>
      <c r="C12" s="63"/>
      <c r="D12" s="62" t="s">
        <v>23</v>
      </c>
      <c r="E12" s="63"/>
      <c r="F12" s="62" t="s">
        <v>25</v>
      </c>
      <c r="G12" s="64"/>
      <c r="H12" s="34" t="s">
        <v>123</v>
      </c>
      <c r="I12" s="129"/>
    </row>
    <row r="13" spans="2:9" ht="18" customHeight="1" x14ac:dyDescent="0.2">
      <c r="B13" s="182" t="s">
        <v>115</v>
      </c>
      <c r="C13" s="133"/>
      <c r="D13" s="183" t="s">
        <v>120</v>
      </c>
      <c r="E13" s="133"/>
      <c r="F13" s="133" t="s">
        <v>32</v>
      </c>
      <c r="G13" s="133"/>
      <c r="H13" s="24">
        <v>-115420</v>
      </c>
    </row>
    <row r="14" spans="2:9" ht="18" customHeight="1" x14ac:dyDescent="0.2">
      <c r="B14" s="182"/>
      <c r="C14" s="133"/>
      <c r="D14" s="183"/>
      <c r="E14" s="133"/>
      <c r="F14" s="133" t="s">
        <v>24</v>
      </c>
      <c r="G14" s="133"/>
      <c r="H14" s="24">
        <v>59778</v>
      </c>
    </row>
    <row r="15" spans="2:9" ht="18" customHeight="1" x14ac:dyDescent="0.2">
      <c r="B15" s="182" t="s">
        <v>116</v>
      </c>
      <c r="C15" s="133"/>
      <c r="D15" s="183" t="s">
        <v>120</v>
      </c>
      <c r="E15" s="133"/>
      <c r="F15" s="133" t="s">
        <v>32</v>
      </c>
      <c r="G15" s="133"/>
      <c r="H15" s="24">
        <v>-52034</v>
      </c>
    </row>
    <row r="16" spans="2:9" ht="18" customHeight="1" x14ac:dyDescent="0.2">
      <c r="B16" s="182"/>
      <c r="C16" s="133"/>
      <c r="D16" s="183"/>
      <c r="E16" s="131"/>
      <c r="F16" s="133" t="s">
        <v>24</v>
      </c>
      <c r="G16" s="133"/>
      <c r="H16" s="24">
        <v>52370</v>
      </c>
    </row>
    <row r="17" spans="2:9" ht="18" customHeight="1" x14ac:dyDescent="0.2">
      <c r="B17" s="182" t="s">
        <v>79</v>
      </c>
      <c r="C17" s="133"/>
      <c r="D17" s="183" t="s">
        <v>120</v>
      </c>
      <c r="E17" s="131"/>
      <c r="F17" s="133" t="s">
        <v>32</v>
      </c>
      <c r="G17" s="133"/>
      <c r="H17" s="24">
        <v>0</v>
      </c>
    </row>
    <row r="18" spans="2:9" ht="18" customHeight="1" x14ac:dyDescent="0.2">
      <c r="B18" s="182"/>
      <c r="C18" s="133"/>
      <c r="D18" s="183"/>
      <c r="E18" s="131"/>
      <c r="F18" s="133" t="s">
        <v>24</v>
      </c>
      <c r="G18" s="133"/>
      <c r="H18" s="24">
        <v>24956</v>
      </c>
      <c r="I18" s="81"/>
    </row>
    <row r="19" spans="2:9" ht="28.5" customHeight="1" x14ac:dyDescent="0.2">
      <c r="B19" s="131" t="s">
        <v>64</v>
      </c>
      <c r="C19" s="133"/>
      <c r="D19" s="133" t="s">
        <v>170</v>
      </c>
      <c r="E19" s="131"/>
      <c r="F19" s="133" t="s">
        <v>24</v>
      </c>
      <c r="G19" s="133"/>
      <c r="H19" s="24">
        <v>23824139</v>
      </c>
      <c r="I19" s="81"/>
    </row>
    <row r="20" spans="2:9" ht="11.25" customHeight="1" x14ac:dyDescent="0.2">
      <c r="B20" s="163"/>
      <c r="C20" s="164"/>
      <c r="D20" s="164"/>
      <c r="E20" s="163"/>
      <c r="F20" s="164"/>
      <c r="G20" s="164"/>
      <c r="H20" s="24"/>
      <c r="I20" s="81"/>
    </row>
    <row r="21" spans="2:9" ht="18" customHeight="1" x14ac:dyDescent="0.2">
      <c r="B21" s="174" t="s">
        <v>26</v>
      </c>
      <c r="C21" s="174"/>
      <c r="D21" s="174"/>
      <c r="E21" s="174"/>
      <c r="F21" s="174"/>
      <c r="G21" s="174"/>
      <c r="H21" s="174"/>
      <c r="I21" s="129"/>
    </row>
    <row r="22" spans="2:9" ht="9" customHeight="1" x14ac:dyDescent="0.2">
      <c r="B22" s="130"/>
      <c r="C22" s="130"/>
      <c r="D22" s="130"/>
      <c r="E22" s="130"/>
      <c r="F22" s="130"/>
      <c r="G22" s="130"/>
      <c r="H22" s="130"/>
      <c r="I22" s="129"/>
    </row>
    <row r="23" spans="2:9" ht="31.5" hidden="1" customHeight="1" x14ac:dyDescent="0.2">
      <c r="B23" s="184" t="s">
        <v>77</v>
      </c>
      <c r="C23" s="184"/>
      <c r="D23" s="184"/>
      <c r="E23" s="130"/>
      <c r="F23" s="130"/>
      <c r="G23" s="130"/>
      <c r="H23" s="34" t="s">
        <v>55</v>
      </c>
      <c r="I23" s="129"/>
    </row>
    <row r="24" spans="2:9" ht="31.5" hidden="1" customHeight="1" x14ac:dyDescent="0.2">
      <c r="B24" s="131" t="s">
        <v>75</v>
      </c>
      <c r="C24" s="132"/>
      <c r="D24" s="132"/>
      <c r="E24" s="130"/>
      <c r="F24" s="130"/>
      <c r="G24" s="130"/>
      <c r="H24" s="24"/>
      <c r="I24" s="129"/>
    </row>
    <row r="25" spans="2:9" ht="31.5" hidden="1" customHeight="1" x14ac:dyDescent="0.2">
      <c r="B25" s="131" t="s">
        <v>64</v>
      </c>
      <c r="C25" s="31"/>
      <c r="D25" s="37"/>
      <c r="E25" s="130"/>
      <c r="F25" s="130"/>
      <c r="G25" s="130"/>
      <c r="H25" s="24"/>
      <c r="I25" s="129"/>
    </row>
    <row r="26" spans="2:9" ht="31.5" hidden="1" customHeight="1" x14ac:dyDescent="0.2">
      <c r="B26" s="131" t="s">
        <v>65</v>
      </c>
      <c r="C26" s="31"/>
      <c r="D26" s="37"/>
      <c r="E26" s="130"/>
      <c r="F26" s="130"/>
      <c r="G26" s="130"/>
      <c r="H26" s="24"/>
      <c r="I26" s="129"/>
    </row>
    <row r="27" spans="2:9" ht="18" hidden="1" customHeight="1" x14ac:dyDescent="0.2">
      <c r="B27" s="131"/>
      <c r="C27" s="31"/>
      <c r="D27" s="37"/>
      <c r="E27" s="130"/>
      <c r="F27" s="130"/>
      <c r="G27" s="130"/>
      <c r="H27" s="25">
        <f>SUM(H24:H26)</f>
        <v>0</v>
      </c>
      <c r="I27" s="129"/>
    </row>
    <row r="28" spans="2:9" ht="18" hidden="1" customHeight="1" x14ac:dyDescent="0.2">
      <c r="B28" s="130"/>
      <c r="C28" s="130"/>
      <c r="D28" s="130"/>
      <c r="E28" s="130"/>
      <c r="F28" s="130"/>
      <c r="G28" s="130"/>
      <c r="H28" s="130"/>
      <c r="I28" s="129"/>
    </row>
    <row r="29" spans="2:9" ht="22.5" customHeight="1" x14ac:dyDescent="0.2">
      <c r="B29" s="184" t="s">
        <v>43</v>
      </c>
      <c r="C29" s="184"/>
      <c r="D29" s="184"/>
      <c r="E29" s="130"/>
      <c r="F29" s="130"/>
      <c r="G29" s="130"/>
      <c r="H29" s="34" t="s">
        <v>124</v>
      </c>
      <c r="I29" s="129"/>
    </row>
    <row r="30" spans="2:9" ht="22.5" customHeight="1" x14ac:dyDescent="0.2">
      <c r="B30" s="131" t="s">
        <v>117</v>
      </c>
      <c r="C30" s="132"/>
      <c r="D30" s="132"/>
      <c r="E30" s="130"/>
      <c r="F30" s="130"/>
      <c r="G30" s="130"/>
      <c r="H30" s="24">
        <v>24956</v>
      </c>
      <c r="I30" s="129"/>
    </row>
    <row r="31" spans="2:9" ht="22.5" customHeight="1" x14ac:dyDescent="0.2">
      <c r="B31" s="131" t="s">
        <v>118</v>
      </c>
      <c r="C31" s="31"/>
      <c r="D31" s="37"/>
      <c r="E31" s="130"/>
      <c r="F31" s="130"/>
      <c r="G31" s="130"/>
      <c r="H31" s="24">
        <v>336</v>
      </c>
      <c r="I31" s="129"/>
    </row>
    <row r="32" spans="2:9" ht="22.5" customHeight="1" thickBot="1" x14ac:dyDescent="0.25">
      <c r="B32" s="131"/>
      <c r="C32" s="31"/>
      <c r="D32" s="37"/>
      <c r="E32" s="130"/>
      <c r="F32" s="130"/>
      <c r="G32" s="130"/>
      <c r="H32" s="25">
        <f>SUM(H30:H31)</f>
        <v>25292</v>
      </c>
      <c r="I32" s="129"/>
    </row>
    <row r="33" spans="1:9" ht="22.5" customHeight="1" thickTop="1" x14ac:dyDescent="0.2">
      <c r="B33" s="130"/>
      <c r="C33" s="130"/>
      <c r="D33" s="130"/>
      <c r="E33" s="130"/>
      <c r="F33" s="130"/>
      <c r="G33" s="130"/>
      <c r="H33" s="130"/>
    </row>
    <row r="34" spans="1:9" ht="22.5" customHeight="1" x14ac:dyDescent="0.2">
      <c r="B34" s="184" t="s">
        <v>119</v>
      </c>
      <c r="C34" s="184"/>
      <c r="D34" s="184"/>
      <c r="E34" s="130"/>
      <c r="F34" s="130"/>
      <c r="G34" s="130"/>
      <c r="H34" s="34" t="s">
        <v>124</v>
      </c>
    </row>
    <row r="35" spans="1:9" ht="22.5" customHeight="1" x14ac:dyDescent="0.2">
      <c r="B35" s="131" t="s">
        <v>121</v>
      </c>
      <c r="C35" s="130"/>
      <c r="D35" s="130"/>
      <c r="E35" s="130"/>
      <c r="F35" s="130"/>
      <c r="G35" s="130"/>
      <c r="H35" s="24">
        <v>55642</v>
      </c>
    </row>
    <row r="36" spans="1:9" ht="22.5" customHeight="1" thickBot="1" x14ac:dyDescent="0.25">
      <c r="B36" s="130"/>
      <c r="C36" s="130"/>
      <c r="D36" s="130"/>
      <c r="E36" s="130"/>
      <c r="F36" s="130"/>
      <c r="G36" s="130"/>
      <c r="H36" s="25">
        <f>SUM(H35:H35)</f>
        <v>55642</v>
      </c>
    </row>
    <row r="37" spans="1:9" ht="22.5" customHeight="1" thickTop="1" x14ac:dyDescent="0.2">
      <c r="B37" s="153" t="s">
        <v>171</v>
      </c>
      <c r="C37" s="130"/>
      <c r="D37" s="130"/>
      <c r="E37" s="130"/>
      <c r="F37" s="130"/>
      <c r="G37" s="130"/>
      <c r="H37" s="130"/>
    </row>
    <row r="38" spans="1:9" ht="22.5" customHeight="1" x14ac:dyDescent="0.2">
      <c r="H38" s="34" t="s">
        <v>124</v>
      </c>
    </row>
    <row r="39" spans="1:9" ht="22.5" customHeight="1" x14ac:dyDescent="0.2">
      <c r="B39" s="163" t="s">
        <v>64</v>
      </c>
      <c r="C39" s="160"/>
      <c r="D39" s="160"/>
      <c r="E39" s="160"/>
      <c r="F39" s="160"/>
      <c r="G39" s="160"/>
      <c r="H39" s="24">
        <v>23824139</v>
      </c>
      <c r="I39" s="21"/>
    </row>
    <row r="40" spans="1:9" ht="22.5" customHeight="1" thickBot="1" x14ac:dyDescent="0.25">
      <c r="B40" s="166"/>
      <c r="C40" s="165"/>
      <c r="D40" s="165"/>
      <c r="E40" s="165"/>
      <c r="F40" s="165"/>
      <c r="G40" s="165"/>
      <c r="H40" s="25">
        <f>SUM(H39:H39)</f>
        <v>23824139</v>
      </c>
      <c r="I40" s="21"/>
    </row>
    <row r="41" spans="1:9" ht="19.5" customHeight="1" thickTop="1" x14ac:dyDescent="0.2">
      <c r="B41" s="166"/>
      <c r="C41" s="165"/>
      <c r="D41" s="165"/>
      <c r="E41" s="165"/>
      <c r="F41" s="165"/>
      <c r="G41" s="165"/>
      <c r="H41" s="32"/>
      <c r="I41" s="21"/>
    </row>
    <row r="42" spans="1:9" ht="12.75" customHeight="1" x14ac:dyDescent="0.2">
      <c r="B42" s="166"/>
      <c r="C42" s="165"/>
      <c r="D42" s="165"/>
      <c r="E42" s="165"/>
      <c r="F42" s="165"/>
      <c r="G42" s="165"/>
      <c r="H42" s="32"/>
      <c r="I42" s="21"/>
    </row>
    <row r="43" spans="1:9" ht="21.75" customHeight="1" x14ac:dyDescent="0.2">
      <c r="B43" s="166"/>
      <c r="C43" s="165"/>
      <c r="D43" s="165"/>
      <c r="E43" s="165"/>
      <c r="F43" s="165"/>
      <c r="G43" s="165"/>
      <c r="H43" s="24"/>
      <c r="I43" s="21"/>
    </row>
    <row r="44" spans="1:9" ht="17.25" customHeight="1" thickTop="1" x14ac:dyDescent="0.2">
      <c r="A44" s="52"/>
      <c r="B44" s="181">
        <v>18</v>
      </c>
      <c r="C44" s="181"/>
      <c r="D44" s="181"/>
      <c r="E44" s="181"/>
      <c r="F44" s="181"/>
      <c r="G44" s="181"/>
      <c r="H44" s="181"/>
      <c r="I44" s="21"/>
    </row>
    <row r="45" spans="1:9" ht="22.9" customHeight="1" x14ac:dyDescent="0.2">
      <c r="B45" s="90"/>
      <c r="C45" s="90"/>
      <c r="D45" s="90"/>
      <c r="E45" s="90"/>
      <c r="F45" s="90"/>
      <c r="G45" s="90"/>
      <c r="H45" s="90"/>
      <c r="I45" s="21"/>
    </row>
    <row r="46" spans="1:9" ht="20.45" customHeight="1" x14ac:dyDescent="0.2">
      <c r="B46" s="90"/>
      <c r="C46" s="90"/>
      <c r="D46" s="90"/>
      <c r="E46" s="90"/>
      <c r="F46" s="90"/>
      <c r="G46" s="90"/>
      <c r="H46" s="90"/>
      <c r="I46" s="21"/>
    </row>
    <row r="47" spans="1:9" ht="20.45" customHeight="1" x14ac:dyDescent="0.2">
      <c r="B47" s="90"/>
      <c r="C47" s="90"/>
      <c r="D47" s="90"/>
      <c r="E47" s="90"/>
      <c r="F47" s="90"/>
      <c r="G47" s="90"/>
      <c r="H47" s="90"/>
      <c r="I47" s="21"/>
    </row>
    <row r="48" spans="1:9" ht="20.45" customHeight="1" x14ac:dyDescent="0.2">
      <c r="B48" s="90"/>
      <c r="C48" s="90"/>
      <c r="D48" s="90"/>
      <c r="E48" s="90"/>
      <c r="F48" s="90"/>
      <c r="G48" s="90"/>
      <c r="H48" s="90"/>
      <c r="I48" s="21"/>
    </row>
    <row r="49" spans="2:9" ht="20.45" customHeight="1" x14ac:dyDescent="0.2">
      <c r="B49" s="90"/>
      <c r="C49" s="90"/>
      <c r="D49" s="90"/>
      <c r="E49" s="90"/>
      <c r="F49" s="90"/>
      <c r="G49" s="90"/>
      <c r="H49" s="90"/>
      <c r="I49" s="21"/>
    </row>
    <row r="50" spans="2:9" ht="23.45" customHeight="1" x14ac:dyDescent="0.2">
      <c r="B50" s="90"/>
      <c r="C50" s="90"/>
      <c r="D50" s="90"/>
      <c r="E50" s="90"/>
      <c r="F50" s="90"/>
      <c r="G50" s="90"/>
      <c r="H50" s="90"/>
      <c r="I50" s="21"/>
    </row>
    <row r="51" spans="2:9" ht="23.45" customHeight="1" x14ac:dyDescent="0.2">
      <c r="B51" s="90"/>
      <c r="C51" s="90"/>
      <c r="D51" s="90"/>
      <c r="E51" s="90"/>
      <c r="F51" s="90"/>
      <c r="G51" s="90"/>
      <c r="H51" s="90"/>
      <c r="I51" s="21"/>
    </row>
    <row r="52" spans="2:9" ht="23.45" customHeight="1" x14ac:dyDescent="0.2">
      <c r="B52" s="90"/>
      <c r="C52" s="90"/>
      <c r="D52" s="90"/>
      <c r="E52" s="90"/>
      <c r="F52" s="90"/>
      <c r="G52" s="90"/>
      <c r="H52" s="90"/>
      <c r="I52" s="21"/>
    </row>
    <row r="53" spans="2:9" ht="23.45" customHeight="1" x14ac:dyDescent="0.2">
      <c r="B53" s="90"/>
      <c r="C53" s="90"/>
      <c r="D53" s="90"/>
      <c r="E53" s="90"/>
      <c r="F53" s="90"/>
      <c r="G53" s="90"/>
      <c r="H53" s="90"/>
      <c r="I53" s="21"/>
    </row>
    <row r="54" spans="2:9" ht="19.899999999999999" customHeight="1" x14ac:dyDescent="0.2">
      <c r="B54" s="90"/>
      <c r="C54" s="90"/>
      <c r="D54" s="90"/>
      <c r="E54" s="90"/>
      <c r="F54" s="90"/>
      <c r="G54" s="90"/>
      <c r="H54" s="90"/>
      <c r="I54" s="21"/>
    </row>
    <row r="55" spans="2:9" ht="19.899999999999999" customHeight="1" x14ac:dyDescent="0.2">
      <c r="B55" s="90"/>
      <c r="C55" s="90"/>
      <c r="D55" s="90"/>
      <c r="E55" s="90"/>
      <c r="F55" s="90"/>
      <c r="G55" s="90"/>
      <c r="H55" s="90"/>
      <c r="I55" s="21"/>
    </row>
    <row r="56" spans="2:9" ht="18.600000000000001" customHeight="1" x14ac:dyDescent="0.2">
      <c r="B56" s="90"/>
      <c r="C56" s="90"/>
      <c r="D56" s="90"/>
      <c r="E56" s="90"/>
      <c r="F56" s="90"/>
      <c r="G56" s="90"/>
      <c r="H56" s="90"/>
      <c r="I56" s="21"/>
    </row>
    <row r="57" spans="2:9" ht="18.600000000000001" customHeight="1" x14ac:dyDescent="0.2">
      <c r="B57" s="90"/>
      <c r="C57" s="90"/>
      <c r="D57" s="90"/>
      <c r="E57" s="90"/>
      <c r="F57" s="90"/>
      <c r="G57" s="90"/>
      <c r="H57" s="90"/>
      <c r="I57" s="21"/>
    </row>
    <row r="58" spans="2:9" ht="18.75" customHeight="1" x14ac:dyDescent="0.2">
      <c r="B58" s="49"/>
      <c r="C58" s="49"/>
      <c r="D58" s="49"/>
      <c r="E58" s="49"/>
      <c r="F58" s="49"/>
      <c r="G58" s="49"/>
      <c r="H58" s="49"/>
      <c r="I58" s="21"/>
    </row>
    <row r="59" spans="2:9" ht="18.75" customHeight="1" x14ac:dyDescent="0.2">
      <c r="B59" s="181">
        <v>20</v>
      </c>
      <c r="C59" s="181"/>
      <c r="D59" s="181"/>
      <c r="E59" s="181"/>
      <c r="F59" s="181"/>
      <c r="G59" s="181"/>
      <c r="H59" s="181"/>
    </row>
  </sheetData>
  <mergeCells count="17">
    <mergeCell ref="B13:B14"/>
    <mergeCell ref="D13:D14"/>
    <mergeCell ref="B4:H4"/>
    <mergeCell ref="B7:H7"/>
    <mergeCell ref="B8:H8"/>
    <mergeCell ref="B9:H9"/>
    <mergeCell ref="B10:H10"/>
    <mergeCell ref="B59:H59"/>
    <mergeCell ref="B15:B16"/>
    <mergeCell ref="D15:D16"/>
    <mergeCell ref="B17:B18"/>
    <mergeCell ref="D17:D18"/>
    <mergeCell ref="B21:H21"/>
    <mergeCell ref="B23:D23"/>
    <mergeCell ref="B29:D29"/>
    <mergeCell ref="B34:D34"/>
    <mergeCell ref="B44:H44"/>
  </mergeCells>
  <printOptions horizontalCentered="1"/>
  <pageMargins left="0.43307086614173229" right="0.47244094488188981" top="0.62992125984251968" bottom="0" header="0.23622047244094491" footer="0"/>
  <pageSetup paperSize="9" firstPageNumber="5" orientation="portrait" useFirstPageNumber="1" r:id="rId1"/>
  <headerFooter alignWithMargins="0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35"/>
  <sheetViews>
    <sheetView rightToLeft="1" view="pageBreakPreview" topLeftCell="B13" zoomScale="130" zoomScaleNormal="90" zoomScaleSheetLayoutView="130" zoomScalePageLayoutView="90" workbookViewId="0">
      <selection activeCell="B21" sqref="B21:O21"/>
    </sheetView>
  </sheetViews>
  <sheetFormatPr defaultColWidth="9.375" defaultRowHeight="20.25" x14ac:dyDescent="0.2"/>
  <cols>
    <col min="1" max="1" width="3.625" style="27" hidden="1" customWidth="1"/>
    <col min="2" max="2" width="28.75" style="27" customWidth="1"/>
    <col min="3" max="3" width="8.5" style="47" customWidth="1"/>
    <col min="4" max="4" width="1.125" style="47" customWidth="1"/>
    <col min="5" max="5" width="9" style="27" customWidth="1"/>
    <col min="6" max="6" width="1.5" style="27" customWidth="1"/>
    <col min="7" max="7" width="11.625" style="27" customWidth="1"/>
    <col min="8" max="8" width="1.125" style="27" customWidth="1"/>
    <col min="9" max="9" width="12.375" style="27" customWidth="1"/>
    <col min="10" max="10" width="1.5" style="27" customWidth="1"/>
    <col min="11" max="11" width="12.75" style="27" customWidth="1"/>
    <col min="12" max="12" width="1" style="27" customWidth="1"/>
    <col min="13" max="13" width="12.875" style="27" customWidth="1"/>
    <col min="14" max="14" width="1.5" style="27" customWidth="1"/>
    <col min="15" max="15" width="9.5" style="27" customWidth="1"/>
    <col min="16" max="251" width="9.375" style="27"/>
    <col min="252" max="252" width="12.375" style="27" customWidth="1"/>
    <col min="253" max="253" width="34.375" style="27" customWidth="1"/>
    <col min="254" max="254" width="2.375" style="27" customWidth="1"/>
    <col min="255" max="256" width="8.375" style="27" customWidth="1"/>
    <col min="257" max="258" width="17.375" style="27" customWidth="1"/>
    <col min="259" max="259" width="0.375" style="27" customWidth="1"/>
    <col min="260" max="260" width="12.375" style="27" bestFit="1" customWidth="1"/>
    <col min="261" max="507" width="9.375" style="27"/>
    <col min="508" max="508" width="12.375" style="27" customWidth="1"/>
    <col min="509" max="509" width="34.375" style="27" customWidth="1"/>
    <col min="510" max="510" width="2.375" style="27" customWidth="1"/>
    <col min="511" max="512" width="8.375" style="27" customWidth="1"/>
    <col min="513" max="514" width="17.375" style="27" customWidth="1"/>
    <col min="515" max="515" width="0.375" style="27" customWidth="1"/>
    <col min="516" max="516" width="12.375" style="27" bestFit="1" customWidth="1"/>
    <col min="517" max="763" width="9.375" style="27"/>
    <col min="764" max="764" width="12.375" style="27" customWidth="1"/>
    <col min="765" max="765" width="34.375" style="27" customWidth="1"/>
    <col min="766" max="766" width="2.375" style="27" customWidth="1"/>
    <col min="767" max="768" width="8.375" style="27" customWidth="1"/>
    <col min="769" max="770" width="17.375" style="27" customWidth="1"/>
    <col min="771" max="771" width="0.375" style="27" customWidth="1"/>
    <col min="772" max="772" width="12.375" style="27" bestFit="1" customWidth="1"/>
    <col min="773" max="1019" width="9.375" style="27"/>
    <col min="1020" max="1020" width="12.375" style="27" customWidth="1"/>
    <col min="1021" max="1021" width="34.375" style="27" customWidth="1"/>
    <col min="1022" max="1022" width="2.375" style="27" customWidth="1"/>
    <col min="1023" max="1024" width="8.375" style="27" customWidth="1"/>
    <col min="1025" max="1026" width="17.375" style="27" customWidth="1"/>
    <col min="1027" max="1027" width="0.375" style="27" customWidth="1"/>
    <col min="1028" max="1028" width="12.375" style="27" bestFit="1" customWidth="1"/>
    <col min="1029" max="1275" width="9.375" style="27"/>
    <col min="1276" max="1276" width="12.375" style="27" customWidth="1"/>
    <col min="1277" max="1277" width="34.375" style="27" customWidth="1"/>
    <col min="1278" max="1278" width="2.375" style="27" customWidth="1"/>
    <col min="1279" max="1280" width="8.375" style="27" customWidth="1"/>
    <col min="1281" max="1282" width="17.375" style="27" customWidth="1"/>
    <col min="1283" max="1283" width="0.375" style="27" customWidth="1"/>
    <col min="1284" max="1284" width="12.375" style="27" bestFit="1" customWidth="1"/>
    <col min="1285" max="1531" width="9.375" style="27"/>
    <col min="1532" max="1532" width="12.375" style="27" customWidth="1"/>
    <col min="1533" max="1533" width="34.375" style="27" customWidth="1"/>
    <col min="1534" max="1534" width="2.375" style="27" customWidth="1"/>
    <col min="1535" max="1536" width="8.375" style="27" customWidth="1"/>
    <col min="1537" max="1538" width="17.375" style="27" customWidth="1"/>
    <col min="1539" max="1539" width="0.375" style="27" customWidth="1"/>
    <col min="1540" max="1540" width="12.375" style="27" bestFit="1" customWidth="1"/>
    <col min="1541" max="1787" width="9.375" style="27"/>
    <col min="1788" max="1788" width="12.375" style="27" customWidth="1"/>
    <col min="1789" max="1789" width="34.375" style="27" customWidth="1"/>
    <col min="1790" max="1790" width="2.375" style="27" customWidth="1"/>
    <col min="1791" max="1792" width="8.375" style="27" customWidth="1"/>
    <col min="1793" max="1794" width="17.375" style="27" customWidth="1"/>
    <col min="1795" max="1795" width="0.375" style="27" customWidth="1"/>
    <col min="1796" max="1796" width="12.375" style="27" bestFit="1" customWidth="1"/>
    <col min="1797" max="2043" width="9.375" style="27"/>
    <col min="2044" max="2044" width="12.375" style="27" customWidth="1"/>
    <col min="2045" max="2045" width="34.375" style="27" customWidth="1"/>
    <col min="2046" max="2046" width="2.375" style="27" customWidth="1"/>
    <col min="2047" max="2048" width="8.375" style="27" customWidth="1"/>
    <col min="2049" max="2050" width="17.375" style="27" customWidth="1"/>
    <col min="2051" max="2051" width="0.375" style="27" customWidth="1"/>
    <col min="2052" max="2052" width="12.375" style="27" bestFit="1" customWidth="1"/>
    <col min="2053" max="2299" width="9.375" style="27"/>
    <col min="2300" max="2300" width="12.375" style="27" customWidth="1"/>
    <col min="2301" max="2301" width="34.375" style="27" customWidth="1"/>
    <col min="2302" max="2302" width="2.375" style="27" customWidth="1"/>
    <col min="2303" max="2304" width="8.375" style="27" customWidth="1"/>
    <col min="2305" max="2306" width="17.375" style="27" customWidth="1"/>
    <col min="2307" max="2307" width="0.375" style="27" customWidth="1"/>
    <col min="2308" max="2308" width="12.375" style="27" bestFit="1" customWidth="1"/>
    <col min="2309" max="2555" width="9.375" style="27"/>
    <col min="2556" max="2556" width="12.375" style="27" customWidth="1"/>
    <col min="2557" max="2557" width="34.375" style="27" customWidth="1"/>
    <col min="2558" max="2558" width="2.375" style="27" customWidth="1"/>
    <col min="2559" max="2560" width="8.375" style="27" customWidth="1"/>
    <col min="2561" max="2562" width="17.375" style="27" customWidth="1"/>
    <col min="2563" max="2563" width="0.375" style="27" customWidth="1"/>
    <col min="2564" max="2564" width="12.375" style="27" bestFit="1" customWidth="1"/>
    <col min="2565" max="2811" width="9.375" style="27"/>
    <col min="2812" max="2812" width="12.375" style="27" customWidth="1"/>
    <col min="2813" max="2813" width="34.375" style="27" customWidth="1"/>
    <col min="2814" max="2814" width="2.375" style="27" customWidth="1"/>
    <col min="2815" max="2816" width="8.375" style="27" customWidth="1"/>
    <col min="2817" max="2818" width="17.375" style="27" customWidth="1"/>
    <col min="2819" max="2819" width="0.375" style="27" customWidth="1"/>
    <col min="2820" max="2820" width="12.375" style="27" bestFit="1" customWidth="1"/>
    <col min="2821" max="3067" width="9.375" style="27"/>
    <col min="3068" max="3068" width="12.375" style="27" customWidth="1"/>
    <col min="3069" max="3069" width="34.375" style="27" customWidth="1"/>
    <col min="3070" max="3070" width="2.375" style="27" customWidth="1"/>
    <col min="3071" max="3072" width="8.375" style="27" customWidth="1"/>
    <col min="3073" max="3074" width="17.375" style="27" customWidth="1"/>
    <col min="3075" max="3075" width="0.375" style="27" customWidth="1"/>
    <col min="3076" max="3076" width="12.375" style="27" bestFit="1" customWidth="1"/>
    <col min="3077" max="3323" width="9.375" style="27"/>
    <col min="3324" max="3324" width="12.375" style="27" customWidth="1"/>
    <col min="3325" max="3325" width="34.375" style="27" customWidth="1"/>
    <col min="3326" max="3326" width="2.375" style="27" customWidth="1"/>
    <col min="3327" max="3328" width="8.375" style="27" customWidth="1"/>
    <col min="3329" max="3330" width="17.375" style="27" customWidth="1"/>
    <col min="3331" max="3331" width="0.375" style="27" customWidth="1"/>
    <col min="3332" max="3332" width="12.375" style="27" bestFit="1" customWidth="1"/>
    <col min="3333" max="3579" width="9.375" style="27"/>
    <col min="3580" max="3580" width="12.375" style="27" customWidth="1"/>
    <col min="3581" max="3581" width="34.375" style="27" customWidth="1"/>
    <col min="3582" max="3582" width="2.375" style="27" customWidth="1"/>
    <col min="3583" max="3584" width="8.375" style="27" customWidth="1"/>
    <col min="3585" max="3586" width="17.375" style="27" customWidth="1"/>
    <col min="3587" max="3587" width="0.375" style="27" customWidth="1"/>
    <col min="3588" max="3588" width="12.375" style="27" bestFit="1" customWidth="1"/>
    <col min="3589" max="3835" width="9.375" style="27"/>
    <col min="3836" max="3836" width="12.375" style="27" customWidth="1"/>
    <col min="3837" max="3837" width="34.375" style="27" customWidth="1"/>
    <col min="3838" max="3838" width="2.375" style="27" customWidth="1"/>
    <col min="3839" max="3840" width="8.375" style="27" customWidth="1"/>
    <col min="3841" max="3842" width="17.375" style="27" customWidth="1"/>
    <col min="3843" max="3843" width="0.375" style="27" customWidth="1"/>
    <col min="3844" max="3844" width="12.375" style="27" bestFit="1" customWidth="1"/>
    <col min="3845" max="4091" width="9.375" style="27"/>
    <col min="4092" max="4092" width="12.375" style="27" customWidth="1"/>
    <col min="4093" max="4093" width="34.375" style="27" customWidth="1"/>
    <col min="4094" max="4094" width="2.375" style="27" customWidth="1"/>
    <col min="4095" max="4096" width="8.375" style="27" customWidth="1"/>
    <col min="4097" max="4098" width="17.375" style="27" customWidth="1"/>
    <col min="4099" max="4099" width="0.375" style="27" customWidth="1"/>
    <col min="4100" max="4100" width="12.375" style="27" bestFit="1" customWidth="1"/>
    <col min="4101" max="4347" width="9.375" style="27"/>
    <col min="4348" max="4348" width="12.375" style="27" customWidth="1"/>
    <col min="4349" max="4349" width="34.375" style="27" customWidth="1"/>
    <col min="4350" max="4350" width="2.375" style="27" customWidth="1"/>
    <col min="4351" max="4352" width="8.375" style="27" customWidth="1"/>
    <col min="4353" max="4354" width="17.375" style="27" customWidth="1"/>
    <col min="4355" max="4355" width="0.375" style="27" customWidth="1"/>
    <col min="4356" max="4356" width="12.375" style="27" bestFit="1" customWidth="1"/>
    <col min="4357" max="4603" width="9.375" style="27"/>
    <col min="4604" max="4604" width="12.375" style="27" customWidth="1"/>
    <col min="4605" max="4605" width="34.375" style="27" customWidth="1"/>
    <col min="4606" max="4606" width="2.375" style="27" customWidth="1"/>
    <col min="4607" max="4608" width="8.375" style="27" customWidth="1"/>
    <col min="4609" max="4610" width="17.375" style="27" customWidth="1"/>
    <col min="4611" max="4611" width="0.375" style="27" customWidth="1"/>
    <col min="4612" max="4612" width="12.375" style="27" bestFit="1" customWidth="1"/>
    <col min="4613" max="4859" width="9.375" style="27"/>
    <col min="4860" max="4860" width="12.375" style="27" customWidth="1"/>
    <col min="4861" max="4861" width="34.375" style="27" customWidth="1"/>
    <col min="4862" max="4862" width="2.375" style="27" customWidth="1"/>
    <col min="4863" max="4864" width="8.375" style="27" customWidth="1"/>
    <col min="4865" max="4866" width="17.375" style="27" customWidth="1"/>
    <col min="4867" max="4867" width="0.375" style="27" customWidth="1"/>
    <col min="4868" max="4868" width="12.375" style="27" bestFit="1" customWidth="1"/>
    <col min="4869" max="5115" width="9.375" style="27"/>
    <col min="5116" max="5116" width="12.375" style="27" customWidth="1"/>
    <col min="5117" max="5117" width="34.375" style="27" customWidth="1"/>
    <col min="5118" max="5118" width="2.375" style="27" customWidth="1"/>
    <col min="5119" max="5120" width="8.375" style="27" customWidth="1"/>
    <col min="5121" max="5122" width="17.375" style="27" customWidth="1"/>
    <col min="5123" max="5123" width="0.375" style="27" customWidth="1"/>
    <col min="5124" max="5124" width="12.375" style="27" bestFit="1" customWidth="1"/>
    <col min="5125" max="5371" width="9.375" style="27"/>
    <col min="5372" max="5372" width="12.375" style="27" customWidth="1"/>
    <col min="5373" max="5373" width="34.375" style="27" customWidth="1"/>
    <col min="5374" max="5374" width="2.375" style="27" customWidth="1"/>
    <col min="5375" max="5376" width="8.375" style="27" customWidth="1"/>
    <col min="5377" max="5378" width="17.375" style="27" customWidth="1"/>
    <col min="5379" max="5379" width="0.375" style="27" customWidth="1"/>
    <col min="5380" max="5380" width="12.375" style="27" bestFit="1" customWidth="1"/>
    <col min="5381" max="5627" width="9.375" style="27"/>
    <col min="5628" max="5628" width="12.375" style="27" customWidth="1"/>
    <col min="5629" max="5629" width="34.375" style="27" customWidth="1"/>
    <col min="5630" max="5630" width="2.375" style="27" customWidth="1"/>
    <col min="5631" max="5632" width="8.375" style="27" customWidth="1"/>
    <col min="5633" max="5634" width="17.375" style="27" customWidth="1"/>
    <col min="5635" max="5635" width="0.375" style="27" customWidth="1"/>
    <col min="5636" max="5636" width="12.375" style="27" bestFit="1" customWidth="1"/>
    <col min="5637" max="5883" width="9.375" style="27"/>
    <col min="5884" max="5884" width="12.375" style="27" customWidth="1"/>
    <col min="5885" max="5885" width="34.375" style="27" customWidth="1"/>
    <col min="5886" max="5886" width="2.375" style="27" customWidth="1"/>
    <col min="5887" max="5888" width="8.375" style="27" customWidth="1"/>
    <col min="5889" max="5890" width="17.375" style="27" customWidth="1"/>
    <col min="5891" max="5891" width="0.375" style="27" customWidth="1"/>
    <col min="5892" max="5892" width="12.375" style="27" bestFit="1" customWidth="1"/>
    <col min="5893" max="6139" width="9.375" style="27"/>
    <col min="6140" max="6140" width="12.375" style="27" customWidth="1"/>
    <col min="6141" max="6141" width="34.375" style="27" customWidth="1"/>
    <col min="6142" max="6142" width="2.375" style="27" customWidth="1"/>
    <col min="6143" max="6144" width="8.375" style="27" customWidth="1"/>
    <col min="6145" max="6146" width="17.375" style="27" customWidth="1"/>
    <col min="6147" max="6147" width="0.375" style="27" customWidth="1"/>
    <col min="6148" max="6148" width="12.375" style="27" bestFit="1" customWidth="1"/>
    <col min="6149" max="6395" width="9.375" style="27"/>
    <col min="6396" max="6396" width="12.375" style="27" customWidth="1"/>
    <col min="6397" max="6397" width="34.375" style="27" customWidth="1"/>
    <col min="6398" max="6398" width="2.375" style="27" customWidth="1"/>
    <col min="6399" max="6400" width="8.375" style="27" customWidth="1"/>
    <col min="6401" max="6402" width="17.375" style="27" customWidth="1"/>
    <col min="6403" max="6403" width="0.375" style="27" customWidth="1"/>
    <col min="6404" max="6404" width="12.375" style="27" bestFit="1" customWidth="1"/>
    <col min="6405" max="6651" width="9.375" style="27"/>
    <col min="6652" max="6652" width="12.375" style="27" customWidth="1"/>
    <col min="6653" max="6653" width="34.375" style="27" customWidth="1"/>
    <col min="6654" max="6654" width="2.375" style="27" customWidth="1"/>
    <col min="6655" max="6656" width="8.375" style="27" customWidth="1"/>
    <col min="6657" max="6658" width="17.375" style="27" customWidth="1"/>
    <col min="6659" max="6659" width="0.375" style="27" customWidth="1"/>
    <col min="6660" max="6660" width="12.375" style="27" bestFit="1" customWidth="1"/>
    <col min="6661" max="6907" width="9.375" style="27"/>
    <col min="6908" max="6908" width="12.375" style="27" customWidth="1"/>
    <col min="6909" max="6909" width="34.375" style="27" customWidth="1"/>
    <col min="6910" max="6910" width="2.375" style="27" customWidth="1"/>
    <col min="6911" max="6912" width="8.375" style="27" customWidth="1"/>
    <col min="6913" max="6914" width="17.375" style="27" customWidth="1"/>
    <col min="6915" max="6915" width="0.375" style="27" customWidth="1"/>
    <col min="6916" max="6916" width="12.375" style="27" bestFit="1" customWidth="1"/>
    <col min="6917" max="7163" width="9.375" style="27"/>
    <col min="7164" max="7164" width="12.375" style="27" customWidth="1"/>
    <col min="7165" max="7165" width="34.375" style="27" customWidth="1"/>
    <col min="7166" max="7166" width="2.375" style="27" customWidth="1"/>
    <col min="7167" max="7168" width="8.375" style="27" customWidth="1"/>
    <col min="7169" max="7170" width="17.375" style="27" customWidth="1"/>
    <col min="7171" max="7171" width="0.375" style="27" customWidth="1"/>
    <col min="7172" max="7172" width="12.375" style="27" bestFit="1" customWidth="1"/>
    <col min="7173" max="7419" width="9.375" style="27"/>
    <col min="7420" max="7420" width="12.375" style="27" customWidth="1"/>
    <col min="7421" max="7421" width="34.375" style="27" customWidth="1"/>
    <col min="7422" max="7422" width="2.375" style="27" customWidth="1"/>
    <col min="7423" max="7424" width="8.375" style="27" customWidth="1"/>
    <col min="7425" max="7426" width="17.375" style="27" customWidth="1"/>
    <col min="7427" max="7427" width="0.375" style="27" customWidth="1"/>
    <col min="7428" max="7428" width="12.375" style="27" bestFit="1" customWidth="1"/>
    <col min="7429" max="7675" width="9.375" style="27"/>
    <col min="7676" max="7676" width="12.375" style="27" customWidth="1"/>
    <col min="7677" max="7677" width="34.375" style="27" customWidth="1"/>
    <col min="7678" max="7678" width="2.375" style="27" customWidth="1"/>
    <col min="7679" max="7680" width="8.375" style="27" customWidth="1"/>
    <col min="7681" max="7682" width="17.375" style="27" customWidth="1"/>
    <col min="7683" max="7683" width="0.375" style="27" customWidth="1"/>
    <col min="7684" max="7684" width="12.375" style="27" bestFit="1" customWidth="1"/>
    <col min="7685" max="7931" width="9.375" style="27"/>
    <col min="7932" max="7932" width="12.375" style="27" customWidth="1"/>
    <col min="7933" max="7933" width="34.375" style="27" customWidth="1"/>
    <col min="7934" max="7934" width="2.375" style="27" customWidth="1"/>
    <col min="7935" max="7936" width="8.375" style="27" customWidth="1"/>
    <col min="7937" max="7938" width="17.375" style="27" customWidth="1"/>
    <col min="7939" max="7939" width="0.375" style="27" customWidth="1"/>
    <col min="7940" max="7940" width="12.375" style="27" bestFit="1" customWidth="1"/>
    <col min="7941" max="8187" width="9.375" style="27"/>
    <col min="8188" max="8188" width="12.375" style="27" customWidth="1"/>
    <col min="8189" max="8189" width="34.375" style="27" customWidth="1"/>
    <col min="8190" max="8190" width="2.375" style="27" customWidth="1"/>
    <col min="8191" max="8192" width="8.375" style="27" customWidth="1"/>
    <col min="8193" max="8194" width="17.375" style="27" customWidth="1"/>
    <col min="8195" max="8195" width="0.375" style="27" customWidth="1"/>
    <col min="8196" max="8196" width="12.375" style="27" bestFit="1" customWidth="1"/>
    <col min="8197" max="8443" width="9.375" style="27"/>
    <col min="8444" max="8444" width="12.375" style="27" customWidth="1"/>
    <col min="8445" max="8445" width="34.375" style="27" customWidth="1"/>
    <col min="8446" max="8446" width="2.375" style="27" customWidth="1"/>
    <col min="8447" max="8448" width="8.375" style="27" customWidth="1"/>
    <col min="8449" max="8450" width="17.375" style="27" customWidth="1"/>
    <col min="8451" max="8451" width="0.375" style="27" customWidth="1"/>
    <col min="8452" max="8452" width="12.375" style="27" bestFit="1" customWidth="1"/>
    <col min="8453" max="8699" width="9.375" style="27"/>
    <col min="8700" max="8700" width="12.375" style="27" customWidth="1"/>
    <col min="8701" max="8701" width="34.375" style="27" customWidth="1"/>
    <col min="8702" max="8702" width="2.375" style="27" customWidth="1"/>
    <col min="8703" max="8704" width="8.375" style="27" customWidth="1"/>
    <col min="8705" max="8706" width="17.375" style="27" customWidth="1"/>
    <col min="8707" max="8707" width="0.375" style="27" customWidth="1"/>
    <col min="8708" max="8708" width="12.375" style="27" bestFit="1" customWidth="1"/>
    <col min="8709" max="8955" width="9.375" style="27"/>
    <col min="8956" max="8956" width="12.375" style="27" customWidth="1"/>
    <col min="8957" max="8957" width="34.375" style="27" customWidth="1"/>
    <col min="8958" max="8958" width="2.375" style="27" customWidth="1"/>
    <col min="8959" max="8960" width="8.375" style="27" customWidth="1"/>
    <col min="8961" max="8962" width="17.375" style="27" customWidth="1"/>
    <col min="8963" max="8963" width="0.375" style="27" customWidth="1"/>
    <col min="8964" max="8964" width="12.375" style="27" bestFit="1" customWidth="1"/>
    <col min="8965" max="9211" width="9.375" style="27"/>
    <col min="9212" max="9212" width="12.375" style="27" customWidth="1"/>
    <col min="9213" max="9213" width="34.375" style="27" customWidth="1"/>
    <col min="9214" max="9214" width="2.375" style="27" customWidth="1"/>
    <col min="9215" max="9216" width="8.375" style="27" customWidth="1"/>
    <col min="9217" max="9218" width="17.375" style="27" customWidth="1"/>
    <col min="9219" max="9219" width="0.375" style="27" customWidth="1"/>
    <col min="9220" max="9220" width="12.375" style="27" bestFit="1" customWidth="1"/>
    <col min="9221" max="9467" width="9.375" style="27"/>
    <col min="9468" max="9468" width="12.375" style="27" customWidth="1"/>
    <col min="9469" max="9469" width="34.375" style="27" customWidth="1"/>
    <col min="9470" max="9470" width="2.375" style="27" customWidth="1"/>
    <col min="9471" max="9472" width="8.375" style="27" customWidth="1"/>
    <col min="9473" max="9474" width="17.375" style="27" customWidth="1"/>
    <col min="9475" max="9475" width="0.375" style="27" customWidth="1"/>
    <col min="9476" max="9476" width="12.375" style="27" bestFit="1" customWidth="1"/>
    <col min="9477" max="9723" width="9.375" style="27"/>
    <col min="9724" max="9724" width="12.375" style="27" customWidth="1"/>
    <col min="9725" max="9725" width="34.375" style="27" customWidth="1"/>
    <col min="9726" max="9726" width="2.375" style="27" customWidth="1"/>
    <col min="9727" max="9728" width="8.375" style="27" customWidth="1"/>
    <col min="9729" max="9730" width="17.375" style="27" customWidth="1"/>
    <col min="9731" max="9731" width="0.375" style="27" customWidth="1"/>
    <col min="9732" max="9732" width="12.375" style="27" bestFit="1" customWidth="1"/>
    <col min="9733" max="9979" width="9.375" style="27"/>
    <col min="9980" max="9980" width="12.375" style="27" customWidth="1"/>
    <col min="9981" max="9981" width="34.375" style="27" customWidth="1"/>
    <col min="9982" max="9982" width="2.375" style="27" customWidth="1"/>
    <col min="9983" max="9984" width="8.375" style="27" customWidth="1"/>
    <col min="9985" max="9986" width="17.375" style="27" customWidth="1"/>
    <col min="9987" max="9987" width="0.375" style="27" customWidth="1"/>
    <col min="9988" max="9988" width="12.375" style="27" bestFit="1" customWidth="1"/>
    <col min="9989" max="10235" width="9.375" style="27"/>
    <col min="10236" max="10236" width="12.375" style="27" customWidth="1"/>
    <col min="10237" max="10237" width="34.375" style="27" customWidth="1"/>
    <col min="10238" max="10238" width="2.375" style="27" customWidth="1"/>
    <col min="10239" max="10240" width="8.375" style="27" customWidth="1"/>
    <col min="10241" max="10242" width="17.375" style="27" customWidth="1"/>
    <col min="10243" max="10243" width="0.375" style="27" customWidth="1"/>
    <col min="10244" max="10244" width="12.375" style="27" bestFit="1" customWidth="1"/>
    <col min="10245" max="10491" width="9.375" style="27"/>
    <col min="10492" max="10492" width="12.375" style="27" customWidth="1"/>
    <col min="10493" max="10493" width="34.375" style="27" customWidth="1"/>
    <col min="10494" max="10494" width="2.375" style="27" customWidth="1"/>
    <col min="10495" max="10496" width="8.375" style="27" customWidth="1"/>
    <col min="10497" max="10498" width="17.375" style="27" customWidth="1"/>
    <col min="10499" max="10499" width="0.375" style="27" customWidth="1"/>
    <col min="10500" max="10500" width="12.375" style="27" bestFit="1" customWidth="1"/>
    <col min="10501" max="10747" width="9.375" style="27"/>
    <col min="10748" max="10748" width="12.375" style="27" customWidth="1"/>
    <col min="10749" max="10749" width="34.375" style="27" customWidth="1"/>
    <col min="10750" max="10750" width="2.375" style="27" customWidth="1"/>
    <col min="10751" max="10752" width="8.375" style="27" customWidth="1"/>
    <col min="10753" max="10754" width="17.375" style="27" customWidth="1"/>
    <col min="10755" max="10755" width="0.375" style="27" customWidth="1"/>
    <col min="10756" max="10756" width="12.375" style="27" bestFit="1" customWidth="1"/>
    <col min="10757" max="11003" width="9.375" style="27"/>
    <col min="11004" max="11004" width="12.375" style="27" customWidth="1"/>
    <col min="11005" max="11005" width="34.375" style="27" customWidth="1"/>
    <col min="11006" max="11006" width="2.375" style="27" customWidth="1"/>
    <col min="11007" max="11008" width="8.375" style="27" customWidth="1"/>
    <col min="11009" max="11010" width="17.375" style="27" customWidth="1"/>
    <col min="11011" max="11011" width="0.375" style="27" customWidth="1"/>
    <col min="11012" max="11012" width="12.375" style="27" bestFit="1" customWidth="1"/>
    <col min="11013" max="11259" width="9.375" style="27"/>
    <col min="11260" max="11260" width="12.375" style="27" customWidth="1"/>
    <col min="11261" max="11261" width="34.375" style="27" customWidth="1"/>
    <col min="11262" max="11262" width="2.375" style="27" customWidth="1"/>
    <col min="11263" max="11264" width="8.375" style="27" customWidth="1"/>
    <col min="11265" max="11266" width="17.375" style="27" customWidth="1"/>
    <col min="11267" max="11267" width="0.375" style="27" customWidth="1"/>
    <col min="11268" max="11268" width="12.375" style="27" bestFit="1" customWidth="1"/>
    <col min="11269" max="11515" width="9.375" style="27"/>
    <col min="11516" max="11516" width="12.375" style="27" customWidth="1"/>
    <col min="11517" max="11517" width="34.375" style="27" customWidth="1"/>
    <col min="11518" max="11518" width="2.375" style="27" customWidth="1"/>
    <col min="11519" max="11520" width="8.375" style="27" customWidth="1"/>
    <col min="11521" max="11522" width="17.375" style="27" customWidth="1"/>
    <col min="11523" max="11523" width="0.375" style="27" customWidth="1"/>
    <col min="11524" max="11524" width="12.375" style="27" bestFit="1" customWidth="1"/>
    <col min="11525" max="11771" width="9.375" style="27"/>
    <col min="11772" max="11772" width="12.375" style="27" customWidth="1"/>
    <col min="11773" max="11773" width="34.375" style="27" customWidth="1"/>
    <col min="11774" max="11774" width="2.375" style="27" customWidth="1"/>
    <col min="11775" max="11776" width="8.375" style="27" customWidth="1"/>
    <col min="11777" max="11778" width="17.375" style="27" customWidth="1"/>
    <col min="11779" max="11779" width="0.375" style="27" customWidth="1"/>
    <col min="11780" max="11780" width="12.375" style="27" bestFit="1" customWidth="1"/>
    <col min="11781" max="12027" width="9.375" style="27"/>
    <col min="12028" max="12028" width="12.375" style="27" customWidth="1"/>
    <col min="12029" max="12029" width="34.375" style="27" customWidth="1"/>
    <col min="12030" max="12030" width="2.375" style="27" customWidth="1"/>
    <col min="12031" max="12032" width="8.375" style="27" customWidth="1"/>
    <col min="12033" max="12034" width="17.375" style="27" customWidth="1"/>
    <col min="12035" max="12035" width="0.375" style="27" customWidth="1"/>
    <col min="12036" max="12036" width="12.375" style="27" bestFit="1" customWidth="1"/>
    <col min="12037" max="12283" width="9.375" style="27"/>
    <col min="12284" max="12284" width="12.375" style="27" customWidth="1"/>
    <col min="12285" max="12285" width="34.375" style="27" customWidth="1"/>
    <col min="12286" max="12286" width="2.375" style="27" customWidth="1"/>
    <col min="12287" max="12288" width="8.375" style="27" customWidth="1"/>
    <col min="12289" max="12290" width="17.375" style="27" customWidth="1"/>
    <col min="12291" max="12291" width="0.375" style="27" customWidth="1"/>
    <col min="12292" max="12292" width="12.375" style="27" bestFit="1" customWidth="1"/>
    <col min="12293" max="12539" width="9.375" style="27"/>
    <col min="12540" max="12540" width="12.375" style="27" customWidth="1"/>
    <col min="12541" max="12541" width="34.375" style="27" customWidth="1"/>
    <col min="12542" max="12542" width="2.375" style="27" customWidth="1"/>
    <col min="12543" max="12544" width="8.375" style="27" customWidth="1"/>
    <col min="12545" max="12546" width="17.375" style="27" customWidth="1"/>
    <col min="12547" max="12547" width="0.375" style="27" customWidth="1"/>
    <col min="12548" max="12548" width="12.375" style="27" bestFit="1" customWidth="1"/>
    <col min="12549" max="12795" width="9.375" style="27"/>
    <col min="12796" max="12796" width="12.375" style="27" customWidth="1"/>
    <col min="12797" max="12797" width="34.375" style="27" customWidth="1"/>
    <col min="12798" max="12798" width="2.375" style="27" customWidth="1"/>
    <col min="12799" max="12800" width="8.375" style="27" customWidth="1"/>
    <col min="12801" max="12802" width="17.375" style="27" customWidth="1"/>
    <col min="12803" max="12803" width="0.375" style="27" customWidth="1"/>
    <col min="12804" max="12804" width="12.375" style="27" bestFit="1" customWidth="1"/>
    <col min="12805" max="13051" width="9.375" style="27"/>
    <col min="13052" max="13052" width="12.375" style="27" customWidth="1"/>
    <col min="13053" max="13053" width="34.375" style="27" customWidth="1"/>
    <col min="13054" max="13054" width="2.375" style="27" customWidth="1"/>
    <col min="13055" max="13056" width="8.375" style="27" customWidth="1"/>
    <col min="13057" max="13058" width="17.375" style="27" customWidth="1"/>
    <col min="13059" max="13059" width="0.375" style="27" customWidth="1"/>
    <col min="13060" max="13060" width="12.375" style="27" bestFit="1" customWidth="1"/>
    <col min="13061" max="13307" width="9.375" style="27"/>
    <col min="13308" max="13308" width="12.375" style="27" customWidth="1"/>
    <col min="13309" max="13309" width="34.375" style="27" customWidth="1"/>
    <col min="13310" max="13310" width="2.375" style="27" customWidth="1"/>
    <col min="13311" max="13312" width="8.375" style="27" customWidth="1"/>
    <col min="13313" max="13314" width="17.375" style="27" customWidth="1"/>
    <col min="13315" max="13315" width="0.375" style="27" customWidth="1"/>
    <col min="13316" max="13316" width="12.375" style="27" bestFit="1" customWidth="1"/>
    <col min="13317" max="13563" width="9.375" style="27"/>
    <col min="13564" max="13564" width="12.375" style="27" customWidth="1"/>
    <col min="13565" max="13565" width="34.375" style="27" customWidth="1"/>
    <col min="13566" max="13566" width="2.375" style="27" customWidth="1"/>
    <col min="13567" max="13568" width="8.375" style="27" customWidth="1"/>
    <col min="13569" max="13570" width="17.375" style="27" customWidth="1"/>
    <col min="13571" max="13571" width="0.375" style="27" customWidth="1"/>
    <col min="13572" max="13572" width="12.375" style="27" bestFit="1" customWidth="1"/>
    <col min="13573" max="13819" width="9.375" style="27"/>
    <col min="13820" max="13820" width="12.375" style="27" customWidth="1"/>
    <col min="13821" max="13821" width="34.375" style="27" customWidth="1"/>
    <col min="13822" max="13822" width="2.375" style="27" customWidth="1"/>
    <col min="13823" max="13824" width="8.375" style="27" customWidth="1"/>
    <col min="13825" max="13826" width="17.375" style="27" customWidth="1"/>
    <col min="13827" max="13827" width="0.375" style="27" customWidth="1"/>
    <col min="13828" max="13828" width="12.375" style="27" bestFit="1" customWidth="1"/>
    <col min="13829" max="14075" width="9.375" style="27"/>
    <col min="14076" max="14076" width="12.375" style="27" customWidth="1"/>
    <col min="14077" max="14077" width="34.375" style="27" customWidth="1"/>
    <col min="14078" max="14078" width="2.375" style="27" customWidth="1"/>
    <col min="14079" max="14080" width="8.375" style="27" customWidth="1"/>
    <col min="14081" max="14082" width="17.375" style="27" customWidth="1"/>
    <col min="14083" max="14083" width="0.375" style="27" customWidth="1"/>
    <col min="14084" max="14084" width="12.375" style="27" bestFit="1" customWidth="1"/>
    <col min="14085" max="14331" width="9.375" style="27"/>
    <col min="14332" max="14332" width="12.375" style="27" customWidth="1"/>
    <col min="14333" max="14333" width="34.375" style="27" customWidth="1"/>
    <col min="14334" max="14334" width="2.375" style="27" customWidth="1"/>
    <col min="14335" max="14336" width="8.375" style="27" customWidth="1"/>
    <col min="14337" max="14338" width="17.375" style="27" customWidth="1"/>
    <col min="14339" max="14339" width="0.375" style="27" customWidth="1"/>
    <col min="14340" max="14340" width="12.375" style="27" bestFit="1" customWidth="1"/>
    <col min="14341" max="14587" width="9.375" style="27"/>
    <col min="14588" max="14588" width="12.375" style="27" customWidth="1"/>
    <col min="14589" max="14589" width="34.375" style="27" customWidth="1"/>
    <col min="14590" max="14590" width="2.375" style="27" customWidth="1"/>
    <col min="14591" max="14592" width="8.375" style="27" customWidth="1"/>
    <col min="14593" max="14594" width="17.375" style="27" customWidth="1"/>
    <col min="14595" max="14595" width="0.375" style="27" customWidth="1"/>
    <col min="14596" max="14596" width="12.375" style="27" bestFit="1" customWidth="1"/>
    <col min="14597" max="14843" width="9.375" style="27"/>
    <col min="14844" max="14844" width="12.375" style="27" customWidth="1"/>
    <col min="14845" max="14845" width="34.375" style="27" customWidth="1"/>
    <col min="14846" max="14846" width="2.375" style="27" customWidth="1"/>
    <col min="14847" max="14848" width="8.375" style="27" customWidth="1"/>
    <col min="14849" max="14850" width="17.375" style="27" customWidth="1"/>
    <col min="14851" max="14851" width="0.375" style="27" customWidth="1"/>
    <col min="14852" max="14852" width="12.375" style="27" bestFit="1" customWidth="1"/>
    <col min="14853" max="15099" width="9.375" style="27"/>
    <col min="15100" max="15100" width="12.375" style="27" customWidth="1"/>
    <col min="15101" max="15101" width="34.375" style="27" customWidth="1"/>
    <col min="15102" max="15102" width="2.375" style="27" customWidth="1"/>
    <col min="15103" max="15104" width="8.375" style="27" customWidth="1"/>
    <col min="15105" max="15106" width="17.375" style="27" customWidth="1"/>
    <col min="15107" max="15107" width="0.375" style="27" customWidth="1"/>
    <col min="15108" max="15108" width="12.375" style="27" bestFit="1" customWidth="1"/>
    <col min="15109" max="15355" width="9.375" style="27"/>
    <col min="15356" max="15356" width="12.375" style="27" customWidth="1"/>
    <col min="15357" max="15357" width="34.375" style="27" customWidth="1"/>
    <col min="15358" max="15358" width="2.375" style="27" customWidth="1"/>
    <col min="15359" max="15360" width="8.375" style="27" customWidth="1"/>
    <col min="15361" max="15362" width="17.375" style="27" customWidth="1"/>
    <col min="15363" max="15363" width="0.375" style="27" customWidth="1"/>
    <col min="15364" max="15364" width="12.375" style="27" bestFit="1" customWidth="1"/>
    <col min="15365" max="15611" width="9.375" style="27"/>
    <col min="15612" max="15612" width="12.375" style="27" customWidth="1"/>
    <col min="15613" max="15613" width="34.375" style="27" customWidth="1"/>
    <col min="15614" max="15614" width="2.375" style="27" customWidth="1"/>
    <col min="15615" max="15616" width="8.375" style="27" customWidth="1"/>
    <col min="15617" max="15618" width="17.375" style="27" customWidth="1"/>
    <col min="15619" max="15619" width="0.375" style="27" customWidth="1"/>
    <col min="15620" max="15620" width="12.375" style="27" bestFit="1" customWidth="1"/>
    <col min="15621" max="15867" width="9.375" style="27"/>
    <col min="15868" max="15868" width="12.375" style="27" customWidth="1"/>
    <col min="15869" max="15869" width="34.375" style="27" customWidth="1"/>
    <col min="15870" max="15870" width="2.375" style="27" customWidth="1"/>
    <col min="15871" max="15872" width="8.375" style="27" customWidth="1"/>
    <col min="15873" max="15874" width="17.375" style="27" customWidth="1"/>
    <col min="15875" max="15875" width="0.375" style="27" customWidth="1"/>
    <col min="15876" max="15876" width="12.375" style="27" bestFit="1" customWidth="1"/>
    <col min="15877" max="16123" width="9.375" style="27"/>
    <col min="16124" max="16124" width="12.375" style="27" customWidth="1"/>
    <col min="16125" max="16125" width="34.375" style="27" customWidth="1"/>
    <col min="16126" max="16126" width="2.375" style="27" customWidth="1"/>
    <col min="16127" max="16128" width="8.375" style="27" customWidth="1"/>
    <col min="16129" max="16130" width="17.375" style="27" customWidth="1"/>
    <col min="16131" max="16131" width="0.375" style="27" customWidth="1"/>
    <col min="16132" max="16132" width="12.375" style="27" bestFit="1" customWidth="1"/>
    <col min="16133" max="16384" width="9.375" style="27"/>
  </cols>
  <sheetData>
    <row r="2" spans="2:21" x14ac:dyDescent="0.2">
      <c r="B2" s="48" t="str">
        <f>'المركز المالي'!B1</f>
        <v>شركة أكن للتطوير العقارى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21" x14ac:dyDescent="0.2">
      <c r="B3" s="52" t="str">
        <f>'المركز المالي'!B2</f>
        <v>فرع شركة ذات مسئولية محدودة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21" x14ac:dyDescent="0.2">
      <c r="B4" s="48" t="str">
        <f>'8'!B4:H4</f>
        <v xml:space="preserve">ايضاحات حول القوائم المالية للفترة من 07 إبريل 2024م حتى 31 ديسمبر 2024 م </v>
      </c>
      <c r="C4" s="48"/>
      <c r="D4" s="48"/>
      <c r="E4" s="92"/>
      <c r="F4" s="113"/>
      <c r="G4" s="113"/>
      <c r="H4" s="124"/>
      <c r="I4" s="126"/>
      <c r="J4" s="126"/>
      <c r="K4" s="128"/>
      <c r="L4" s="128"/>
      <c r="M4" s="93"/>
      <c r="N4" s="93"/>
    </row>
    <row r="5" spans="2:21" x14ac:dyDescent="0.2">
      <c r="B5" s="38" t="s">
        <v>16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9"/>
    </row>
    <row r="6" spans="2:21" s="53" customFormat="1" ht="15.75" customHeight="1" x14ac:dyDescent="0.2">
      <c r="C6" s="54"/>
      <c r="D6" s="54"/>
      <c r="E6" s="54"/>
      <c r="F6" s="21"/>
      <c r="G6" s="21"/>
      <c r="H6" s="21"/>
      <c r="I6" s="21"/>
      <c r="J6" s="21"/>
      <c r="K6" s="21"/>
      <c r="L6" s="21"/>
      <c r="M6" s="21"/>
      <c r="N6" s="21"/>
    </row>
    <row r="7" spans="2:21" s="53" customFormat="1" ht="33.6" customHeight="1" x14ac:dyDescent="0.5">
      <c r="B7" s="94" t="s">
        <v>128</v>
      </c>
      <c r="C7" s="95" t="s">
        <v>56</v>
      </c>
      <c r="D7" s="109"/>
      <c r="E7" s="110" t="s">
        <v>101</v>
      </c>
      <c r="F7" s="109"/>
      <c r="G7" s="110" t="s">
        <v>80</v>
      </c>
      <c r="H7" s="109"/>
      <c r="I7" s="110" t="s">
        <v>91</v>
      </c>
      <c r="J7" s="109"/>
      <c r="K7" s="110" t="s">
        <v>84</v>
      </c>
      <c r="L7" s="109"/>
      <c r="M7" s="110" t="s">
        <v>81</v>
      </c>
      <c r="N7" s="109"/>
      <c r="O7" s="95" t="s">
        <v>45</v>
      </c>
    </row>
    <row r="8" spans="2:21" s="53" customFormat="1" ht="22.15" customHeight="1" x14ac:dyDescent="0.2">
      <c r="B8" s="96" t="s">
        <v>46</v>
      </c>
      <c r="C8" s="112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</row>
    <row r="9" spans="2:21" s="53" customFormat="1" ht="28.9" customHeight="1" x14ac:dyDescent="0.2">
      <c r="B9" s="98" t="s">
        <v>150</v>
      </c>
      <c r="C9" s="137">
        <v>0</v>
      </c>
      <c r="D9" s="137"/>
      <c r="E9" s="137">
        <v>0</v>
      </c>
      <c r="F9" s="137"/>
      <c r="G9" s="137">
        <v>0</v>
      </c>
      <c r="H9" s="137"/>
      <c r="I9" s="137">
        <v>0</v>
      </c>
      <c r="J9" s="137"/>
      <c r="K9" s="137">
        <v>0</v>
      </c>
      <c r="L9" s="137"/>
      <c r="M9" s="137">
        <v>0</v>
      </c>
      <c r="N9" s="137"/>
      <c r="O9" s="138">
        <f>SUM(C9:N9)</f>
        <v>0</v>
      </c>
    </row>
    <row r="10" spans="2:21" s="53" customFormat="1" ht="27" customHeight="1" x14ac:dyDescent="0.2">
      <c r="B10" s="98" t="s">
        <v>47</v>
      </c>
      <c r="C10" s="137">
        <v>112500</v>
      </c>
      <c r="D10" s="137"/>
      <c r="E10" s="137">
        <v>3812</v>
      </c>
      <c r="F10" s="137"/>
      <c r="G10" s="137">
        <v>16990</v>
      </c>
      <c r="H10" s="137"/>
      <c r="I10" s="137">
        <v>2067</v>
      </c>
      <c r="J10" s="137"/>
      <c r="K10" s="137">
        <v>5980</v>
      </c>
      <c r="L10" s="137"/>
      <c r="M10" s="137">
        <v>7658</v>
      </c>
      <c r="N10" s="137"/>
      <c r="O10" s="138">
        <f>SUM(C10:N10)</f>
        <v>149007</v>
      </c>
    </row>
    <row r="11" spans="2:21" s="53" customFormat="1" ht="21.6" customHeight="1" x14ac:dyDescent="0.2">
      <c r="B11" s="99" t="s">
        <v>130</v>
      </c>
      <c r="C11" s="139">
        <f>SUM(C9:C10)</f>
        <v>112500</v>
      </c>
      <c r="D11" s="137"/>
      <c r="E11" s="139">
        <f>SUM(E9:E10)</f>
        <v>3812</v>
      </c>
      <c r="F11" s="137"/>
      <c r="G11" s="139">
        <f>SUM(G9:G10)</f>
        <v>16990</v>
      </c>
      <c r="H11" s="137"/>
      <c r="I11" s="139">
        <f>SUM(I9:I10)</f>
        <v>2067</v>
      </c>
      <c r="J11" s="137"/>
      <c r="K11" s="139">
        <f>SUM(K9:K10)</f>
        <v>5980</v>
      </c>
      <c r="L11" s="137"/>
      <c r="M11" s="139">
        <f>SUM(M9:M10)</f>
        <v>7658</v>
      </c>
      <c r="N11" s="137"/>
      <c r="O11" s="139">
        <f>SUM(O9:O10)</f>
        <v>149007</v>
      </c>
      <c r="P11" s="122"/>
      <c r="Q11" s="122"/>
      <c r="R11" s="122"/>
      <c r="S11" s="122"/>
      <c r="T11" s="122"/>
      <c r="U11" s="122"/>
    </row>
    <row r="12" spans="2:21" s="53" customFormat="1" ht="22.15" customHeight="1" x14ac:dyDescent="0.2">
      <c r="B12" s="96" t="s">
        <v>48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8"/>
    </row>
    <row r="13" spans="2:21" s="53" customFormat="1" ht="29.25" customHeight="1" x14ac:dyDescent="0.2">
      <c r="B13" s="98" t="s">
        <v>150</v>
      </c>
      <c r="C13" s="137">
        <v>0</v>
      </c>
      <c r="D13" s="137"/>
      <c r="E13" s="137">
        <v>0</v>
      </c>
      <c r="F13" s="137"/>
      <c r="G13" s="137">
        <v>0</v>
      </c>
      <c r="H13" s="137"/>
      <c r="I13" s="137">
        <v>0</v>
      </c>
      <c r="J13" s="137"/>
      <c r="K13" s="137">
        <v>0</v>
      </c>
      <c r="L13" s="137"/>
      <c r="M13" s="137">
        <v>0</v>
      </c>
      <c r="N13" s="137"/>
      <c r="O13" s="138">
        <f>SUM(C13:N13)</f>
        <v>0</v>
      </c>
    </row>
    <row r="14" spans="2:21" s="53" customFormat="1" ht="29.25" customHeight="1" x14ac:dyDescent="0.2">
      <c r="B14" s="98" t="s">
        <v>47</v>
      </c>
      <c r="C14" s="137">
        <v>9376</v>
      </c>
      <c r="D14" s="137"/>
      <c r="E14" s="137">
        <v>318</v>
      </c>
      <c r="F14" s="137"/>
      <c r="G14" s="137">
        <v>292</v>
      </c>
      <c r="H14" s="137"/>
      <c r="I14" s="137">
        <v>172</v>
      </c>
      <c r="J14" s="137"/>
      <c r="K14" s="137">
        <v>665</v>
      </c>
      <c r="L14" s="137"/>
      <c r="M14" s="137">
        <v>638</v>
      </c>
      <c r="N14" s="137"/>
      <c r="O14" s="138">
        <f>SUM(C14:N14)</f>
        <v>11461</v>
      </c>
    </row>
    <row r="15" spans="2:21" s="53" customFormat="1" ht="29.25" customHeight="1" x14ac:dyDescent="0.2">
      <c r="B15" s="99" t="s">
        <v>130</v>
      </c>
      <c r="C15" s="139">
        <f>SUM(C13:C14)</f>
        <v>9376</v>
      </c>
      <c r="D15" s="137"/>
      <c r="E15" s="139">
        <f>SUM(E13:E14)</f>
        <v>318</v>
      </c>
      <c r="F15" s="137"/>
      <c r="G15" s="139">
        <f>SUM(G13:G14)</f>
        <v>292</v>
      </c>
      <c r="H15" s="137"/>
      <c r="I15" s="139">
        <f>SUM(I14:I14)</f>
        <v>172</v>
      </c>
      <c r="J15" s="137"/>
      <c r="K15" s="139">
        <f>SUM(K14:K14)</f>
        <v>665</v>
      </c>
      <c r="L15" s="137"/>
      <c r="M15" s="139">
        <f>SUM(M13:M14)</f>
        <v>638</v>
      </c>
      <c r="N15" s="137"/>
      <c r="O15" s="139">
        <f>SUM(O13:O14)</f>
        <v>11461</v>
      </c>
      <c r="Q15" s="122"/>
    </row>
    <row r="16" spans="2:21" s="53" customFormat="1" ht="25.5" customHeight="1" x14ac:dyDescent="0.2">
      <c r="B16" s="96" t="s">
        <v>49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</row>
    <row r="17" spans="2:15" s="53" customFormat="1" ht="31.9" customHeight="1" thickBot="1" x14ac:dyDescent="0.25">
      <c r="B17" s="99" t="s">
        <v>92</v>
      </c>
      <c r="C17" s="134">
        <f>C11-C15</f>
        <v>103124</v>
      </c>
      <c r="D17" s="138"/>
      <c r="E17" s="134">
        <f>E11-E15</f>
        <v>3494</v>
      </c>
      <c r="F17" s="138"/>
      <c r="G17" s="134">
        <f>G11-G15</f>
        <v>16698</v>
      </c>
      <c r="H17" s="138"/>
      <c r="I17" s="134">
        <f>I11-I15</f>
        <v>1895</v>
      </c>
      <c r="J17" s="138"/>
      <c r="K17" s="134">
        <f>K11-K15</f>
        <v>5315</v>
      </c>
      <c r="L17" s="138"/>
      <c r="M17" s="134">
        <f>M11-M15</f>
        <v>7020</v>
      </c>
      <c r="N17" s="138"/>
      <c r="O17" s="134">
        <f>SUM(C17:M17)</f>
        <v>137546</v>
      </c>
    </row>
    <row r="18" spans="2:15" s="53" customFormat="1" ht="37.5" customHeight="1" thickTop="1" x14ac:dyDescent="0.2">
      <c r="B18" s="99"/>
      <c r="C18" s="140"/>
      <c r="D18" s="138"/>
      <c r="E18" s="140"/>
      <c r="F18" s="138"/>
      <c r="G18" s="140"/>
      <c r="H18" s="138"/>
      <c r="I18" s="140"/>
      <c r="J18" s="138"/>
      <c r="K18" s="140"/>
      <c r="L18" s="138"/>
      <c r="M18" s="140"/>
      <c r="N18" s="138"/>
      <c r="O18" s="140"/>
    </row>
    <row r="19" spans="2:15" s="53" customFormat="1" ht="22.15" customHeight="1" x14ac:dyDescent="0.2">
      <c r="B19" s="100"/>
      <c r="C19" s="100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2:15" s="53" customFormat="1" ht="22.15" customHeight="1" x14ac:dyDescent="0.2"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2:15" s="53" customFormat="1" ht="22.15" customHeight="1" x14ac:dyDescent="0.2">
      <c r="B21" s="188">
        <v>19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</row>
    <row r="22" spans="2:15" s="53" customFormat="1" ht="22.15" customHeight="1" x14ac:dyDescent="0.2">
      <c r="C22" s="54"/>
      <c r="D22" s="54"/>
      <c r="E22" s="54"/>
      <c r="F22" s="21"/>
      <c r="G22" s="21"/>
      <c r="H22" s="21"/>
      <c r="I22" s="21"/>
      <c r="J22" s="21"/>
      <c r="K22" s="21"/>
      <c r="L22" s="21"/>
      <c r="M22" s="21"/>
      <c r="N22" s="21"/>
    </row>
    <row r="23" spans="2:15" s="53" customFormat="1" ht="22.15" customHeight="1" x14ac:dyDescent="0.2">
      <c r="C23" s="54"/>
      <c r="D23" s="54"/>
      <c r="E23" s="54"/>
      <c r="F23" s="21"/>
      <c r="G23" s="21"/>
      <c r="H23" s="21"/>
      <c r="I23" s="21"/>
      <c r="J23" s="21"/>
      <c r="K23" s="21"/>
      <c r="L23" s="21"/>
      <c r="M23" s="21"/>
      <c r="N23" s="21"/>
    </row>
    <row r="24" spans="2:15" s="53" customFormat="1" ht="22.15" customHeight="1" x14ac:dyDescent="0.2">
      <c r="C24" s="54"/>
      <c r="D24" s="54"/>
      <c r="E24" s="54"/>
      <c r="F24" s="21"/>
      <c r="G24" s="21"/>
      <c r="H24" s="21"/>
      <c r="I24" s="21"/>
      <c r="J24" s="21"/>
      <c r="K24" s="21"/>
      <c r="L24" s="21"/>
      <c r="M24" s="21"/>
      <c r="N24" s="21"/>
    </row>
    <row r="25" spans="2:15" s="53" customFormat="1" ht="22.15" customHeight="1" x14ac:dyDescent="0.2">
      <c r="C25" s="54"/>
      <c r="D25" s="54"/>
      <c r="E25" s="54"/>
      <c r="F25" s="21"/>
      <c r="G25" s="21"/>
      <c r="H25" s="21"/>
      <c r="I25" s="21"/>
      <c r="J25" s="21"/>
      <c r="K25" s="21"/>
      <c r="L25" s="21"/>
      <c r="M25" s="21"/>
      <c r="N25" s="21"/>
    </row>
    <row r="26" spans="2:15" s="53" customFormat="1" ht="22.9" customHeight="1" x14ac:dyDescent="0.2">
      <c r="C26" s="54"/>
      <c r="D26" s="54"/>
      <c r="E26" s="54"/>
      <c r="F26" s="21"/>
      <c r="G26" s="21"/>
      <c r="H26" s="21"/>
      <c r="I26" s="21"/>
      <c r="J26" s="21"/>
      <c r="K26" s="21"/>
      <c r="L26" s="21"/>
      <c r="M26" s="21"/>
      <c r="N26" s="21"/>
    </row>
    <row r="27" spans="2:15" s="53" customFormat="1" ht="22.9" customHeight="1" x14ac:dyDescent="0.2">
      <c r="C27" s="54"/>
      <c r="D27" s="54"/>
      <c r="E27" s="54"/>
      <c r="F27" s="21"/>
      <c r="G27" s="21"/>
      <c r="H27" s="21"/>
      <c r="I27" s="21"/>
      <c r="J27" s="21"/>
      <c r="K27" s="21"/>
      <c r="L27" s="21"/>
      <c r="M27" s="21"/>
      <c r="N27" s="21"/>
    </row>
    <row r="28" spans="2:15" s="53" customFormat="1" ht="22.9" customHeight="1" x14ac:dyDescent="0.2">
      <c r="C28" s="54"/>
      <c r="D28" s="54"/>
      <c r="E28" s="54"/>
      <c r="F28" s="21"/>
      <c r="G28" s="21"/>
      <c r="H28" s="21"/>
      <c r="I28" s="21"/>
      <c r="J28" s="21"/>
      <c r="K28" s="21"/>
      <c r="L28" s="21"/>
      <c r="M28" s="21"/>
      <c r="N28" s="21"/>
    </row>
    <row r="29" spans="2:15" s="53" customFormat="1" ht="22.9" customHeight="1" x14ac:dyDescent="0.2">
      <c r="C29" s="54"/>
      <c r="D29" s="54"/>
      <c r="E29" s="54"/>
      <c r="F29" s="21"/>
      <c r="G29" s="21"/>
      <c r="H29" s="21"/>
      <c r="I29" s="21"/>
      <c r="J29" s="21"/>
      <c r="K29" s="21"/>
      <c r="L29" s="21"/>
      <c r="M29" s="21"/>
      <c r="N29" s="21"/>
    </row>
    <row r="30" spans="2:15" s="53" customFormat="1" ht="21" customHeight="1" x14ac:dyDescent="0.2">
      <c r="C30" s="54"/>
      <c r="D30" s="54"/>
      <c r="E30" s="54"/>
      <c r="F30" s="21"/>
      <c r="G30" s="21"/>
      <c r="H30" s="21"/>
      <c r="I30" s="21"/>
      <c r="J30" s="21"/>
      <c r="K30" s="21"/>
      <c r="L30" s="21"/>
      <c r="M30" s="21"/>
      <c r="N30" s="21"/>
    </row>
    <row r="31" spans="2:15" s="53" customFormat="1" ht="21" customHeight="1" x14ac:dyDescent="0.2">
      <c r="C31" s="54"/>
      <c r="D31" s="54"/>
      <c r="E31" s="54"/>
      <c r="F31" s="21"/>
      <c r="G31" s="21"/>
      <c r="H31" s="21"/>
      <c r="I31" s="21"/>
      <c r="J31" s="21"/>
      <c r="K31" s="21"/>
      <c r="L31" s="21"/>
      <c r="M31" s="21"/>
      <c r="N31" s="21"/>
    </row>
    <row r="32" spans="2:15" x14ac:dyDescent="0.2">
      <c r="B32" s="53"/>
      <c r="C32" s="54"/>
      <c r="D32" s="54"/>
      <c r="E32" s="54"/>
      <c r="F32" s="21"/>
      <c r="G32" s="21"/>
      <c r="H32" s="21"/>
      <c r="I32" s="21"/>
      <c r="J32" s="21"/>
      <c r="K32" s="21"/>
      <c r="L32" s="21"/>
      <c r="M32" s="21"/>
      <c r="N32" s="21"/>
    </row>
    <row r="33" spans="2:14" x14ac:dyDescent="0.2">
      <c r="B33" s="53"/>
      <c r="C33" s="54"/>
      <c r="D33" s="54"/>
      <c r="E33" s="54"/>
      <c r="F33" s="21"/>
      <c r="G33" s="21"/>
      <c r="H33" s="21"/>
      <c r="I33" s="21"/>
      <c r="J33" s="21"/>
      <c r="K33" s="21"/>
      <c r="L33" s="21"/>
      <c r="M33" s="21"/>
      <c r="N33" s="21"/>
    </row>
    <row r="34" spans="2:14" x14ac:dyDescent="0.2"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2:14" x14ac:dyDescent="0.2"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</row>
  </sheetData>
  <mergeCells count="2">
    <mergeCell ref="B34:N35"/>
    <mergeCell ref="B21:O21"/>
  </mergeCells>
  <printOptions horizontalCentered="1"/>
  <pageMargins left="0.43307086614173229" right="0.44" top="0.62992125984251968" bottom="0" header="0.23622047244094491" footer="0"/>
  <pageSetup paperSize="9" firstPageNumber="5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44"/>
  <sheetViews>
    <sheetView rightToLeft="1" topLeftCell="A11" workbookViewId="0">
      <selection activeCell="F19" sqref="F19"/>
    </sheetView>
  </sheetViews>
  <sheetFormatPr defaultRowHeight="14.25" x14ac:dyDescent="0.2"/>
  <cols>
    <col min="1" max="1" width="3.125" customWidth="1"/>
    <col min="2" max="2" width="61.875" customWidth="1"/>
    <col min="4" max="4" width="15.875" customWidth="1"/>
  </cols>
  <sheetData>
    <row r="2" spans="2:8" s="27" customFormat="1" ht="20.25" x14ac:dyDescent="0.2">
      <c r="B2" s="48" t="str">
        <f>'المركز المالي'!B1</f>
        <v>شركة أكن للتطوير العقارى</v>
      </c>
      <c r="C2" s="48"/>
      <c r="D2" s="48"/>
    </row>
    <row r="3" spans="2:8" s="27" customFormat="1" ht="20.25" x14ac:dyDescent="0.2">
      <c r="B3" s="52" t="str">
        <f>'المركز المالي'!B2</f>
        <v>فرع شركة ذات مسئولية محدودة</v>
      </c>
      <c r="C3" s="48"/>
      <c r="D3" s="48"/>
    </row>
    <row r="4" spans="2:8" s="27" customFormat="1" ht="20.25" x14ac:dyDescent="0.2">
      <c r="B4" s="172" t="str">
        <f>'9'!B4</f>
        <v xml:space="preserve">ايضاحات حول القوائم المالية للفترة من 07 إبريل 2024م حتى 31 ديسمبر 2024 م </v>
      </c>
      <c r="C4" s="172"/>
      <c r="D4" s="172"/>
      <c r="E4" s="48"/>
      <c r="F4" s="48"/>
      <c r="G4" s="48"/>
      <c r="H4" s="48"/>
    </row>
    <row r="5" spans="2:8" s="27" customFormat="1" ht="20.25" x14ac:dyDescent="0.2">
      <c r="B5" s="38" t="s">
        <v>16</v>
      </c>
      <c r="C5" s="39"/>
      <c r="D5" s="39"/>
    </row>
    <row r="6" spans="2:8" s="53" customFormat="1" ht="3.75" customHeight="1" x14ac:dyDescent="0.2">
      <c r="C6" s="54"/>
      <c r="D6" s="54"/>
    </row>
    <row r="7" spans="2:8" s="53" customFormat="1" ht="22.9" customHeight="1" x14ac:dyDescent="0.5">
      <c r="B7" s="94" t="s">
        <v>131</v>
      </c>
      <c r="C7" s="54"/>
      <c r="D7" s="54"/>
    </row>
    <row r="8" spans="2:8" s="53" customFormat="1" ht="22.9" customHeight="1" x14ac:dyDescent="0.2">
      <c r="B8" s="178" t="s">
        <v>109</v>
      </c>
      <c r="C8" s="178"/>
      <c r="D8" s="178"/>
    </row>
    <row r="9" spans="2:8" s="53" customFormat="1" ht="22.9" customHeight="1" x14ac:dyDescent="0.2">
      <c r="B9" s="53" t="s">
        <v>110</v>
      </c>
      <c r="C9" s="54"/>
      <c r="D9" s="54"/>
    </row>
    <row r="10" spans="2:8" s="53" customFormat="1" ht="22.9" customHeight="1" x14ac:dyDescent="0.2">
      <c r="C10" s="54"/>
      <c r="D10" s="141" t="s">
        <v>112</v>
      </c>
    </row>
    <row r="11" spans="2:8" s="53" customFormat="1" ht="22.9" customHeight="1" x14ac:dyDescent="0.2">
      <c r="C11" s="54"/>
      <c r="D11" s="85" t="s">
        <v>111</v>
      </c>
    </row>
    <row r="12" spans="2:8" s="53" customFormat="1" ht="22.9" customHeight="1" x14ac:dyDescent="0.2">
      <c r="B12" s="142" t="s">
        <v>114</v>
      </c>
      <c r="C12" s="54"/>
      <c r="D12" s="128"/>
    </row>
    <row r="13" spans="2:8" s="53" customFormat="1" ht="25.15" customHeight="1" x14ac:dyDescent="0.2">
      <c r="B13" s="53" t="s">
        <v>151</v>
      </c>
      <c r="C13" s="54"/>
      <c r="D13" s="89">
        <v>0</v>
      </c>
    </row>
    <row r="14" spans="2:8" s="53" customFormat="1" ht="25.15" customHeight="1" x14ac:dyDescent="0.2">
      <c r="B14" s="53" t="s">
        <v>163</v>
      </c>
      <c r="C14" s="54"/>
      <c r="D14" s="89">
        <v>9124000</v>
      </c>
    </row>
    <row r="15" spans="2:8" s="53" customFormat="1" ht="21" customHeight="1" x14ac:dyDescent="0.2">
      <c r="B15" s="53" t="s">
        <v>108</v>
      </c>
      <c r="C15" s="54"/>
      <c r="D15" s="167">
        <f>SUM(D13:D14)</f>
        <v>9124000</v>
      </c>
    </row>
    <row r="16" spans="2:8" s="53" customFormat="1" ht="21" customHeight="1" x14ac:dyDescent="0.2">
      <c r="B16" s="53" t="s">
        <v>113</v>
      </c>
      <c r="C16" s="54"/>
      <c r="D16" s="54"/>
      <c r="G16" s="89"/>
    </row>
    <row r="17" spans="2:4" s="53" customFormat="1" ht="21" customHeight="1" x14ac:dyDescent="0.2">
      <c r="B17" s="53" t="s">
        <v>151</v>
      </c>
      <c r="C17" s="54"/>
      <c r="D17" s="89">
        <v>0</v>
      </c>
    </row>
    <row r="18" spans="2:4" s="53" customFormat="1" ht="21" customHeight="1" x14ac:dyDescent="0.2">
      <c r="B18" s="53" t="s">
        <v>163</v>
      </c>
      <c r="C18" s="54"/>
      <c r="D18" s="89">
        <v>0</v>
      </c>
    </row>
    <row r="19" spans="2:4" s="53" customFormat="1" ht="21" customHeight="1" x14ac:dyDescent="0.2">
      <c r="B19" s="53" t="s">
        <v>108</v>
      </c>
      <c r="C19" s="54"/>
      <c r="D19" s="167">
        <f>SUM(D17:D18)</f>
        <v>0</v>
      </c>
    </row>
    <row r="20" spans="2:4" s="53" customFormat="1" ht="20.45" customHeight="1" x14ac:dyDescent="0.2">
      <c r="B20" s="143" t="s">
        <v>136</v>
      </c>
      <c r="C20" s="54"/>
      <c r="D20" s="89">
        <f>D15-D19</f>
        <v>9124000</v>
      </c>
    </row>
    <row r="21" spans="2:4" s="53" customFormat="1" ht="17.45" customHeight="1" x14ac:dyDescent="0.2">
      <c r="C21" s="54"/>
      <c r="D21" s="54"/>
    </row>
    <row r="22" spans="2:4" s="27" customFormat="1" ht="20.25" x14ac:dyDescent="0.2">
      <c r="B22" s="54" t="s">
        <v>132</v>
      </c>
      <c r="D22" s="114" t="s">
        <v>59</v>
      </c>
    </row>
    <row r="23" spans="2:4" s="27" customFormat="1" ht="22.5" customHeight="1" x14ac:dyDescent="0.2">
      <c r="B23" s="51" t="s">
        <v>60</v>
      </c>
      <c r="C23" s="51"/>
      <c r="D23" s="115"/>
    </row>
    <row r="24" spans="2:4" s="27" customFormat="1" ht="22.5" customHeight="1" x14ac:dyDescent="0.2">
      <c r="B24" s="108" t="s">
        <v>164</v>
      </c>
      <c r="C24" s="108"/>
      <c r="D24" s="89">
        <v>15500</v>
      </c>
    </row>
    <row r="25" spans="2:4" s="27" customFormat="1" ht="22.5" hidden="1" customHeight="1" x14ac:dyDescent="0.2">
      <c r="B25" s="108" t="s">
        <v>47</v>
      </c>
      <c r="C25" s="108"/>
      <c r="D25" s="16">
        <v>0</v>
      </c>
    </row>
    <row r="26" spans="2:4" s="27" customFormat="1" ht="22.5" customHeight="1" x14ac:dyDescent="0.2">
      <c r="B26" s="108" t="s">
        <v>47</v>
      </c>
      <c r="C26" s="108"/>
      <c r="D26" s="16">
        <v>0</v>
      </c>
    </row>
    <row r="27" spans="2:4" s="27" customFormat="1" ht="22.5" customHeight="1" x14ac:dyDescent="0.2">
      <c r="B27" s="108" t="s">
        <v>165</v>
      </c>
      <c r="C27" s="108"/>
      <c r="D27" s="116">
        <f>SUM(D24:D26)</f>
        <v>15500</v>
      </c>
    </row>
    <row r="28" spans="2:4" s="27" customFormat="1" ht="22.5" customHeight="1" x14ac:dyDescent="0.2">
      <c r="B28" s="51" t="s">
        <v>61</v>
      </c>
      <c r="C28" s="51"/>
      <c r="D28" s="14"/>
    </row>
    <row r="29" spans="2:4" s="27" customFormat="1" ht="22.5" customHeight="1" x14ac:dyDescent="0.2">
      <c r="B29" s="117" t="s">
        <v>164</v>
      </c>
      <c r="C29" s="117"/>
      <c r="D29" s="14">
        <v>0</v>
      </c>
    </row>
    <row r="30" spans="2:4" s="27" customFormat="1" ht="22.5" customHeight="1" x14ac:dyDescent="0.2">
      <c r="B30" s="117" t="s">
        <v>166</v>
      </c>
      <c r="C30" s="117"/>
      <c r="D30" s="15">
        <v>1217</v>
      </c>
    </row>
    <row r="31" spans="2:4" s="27" customFormat="1" ht="22.5" customHeight="1" x14ac:dyDescent="0.2">
      <c r="B31" s="65" t="s">
        <v>167</v>
      </c>
      <c r="C31" s="65"/>
      <c r="D31" s="118">
        <f>SUM(D29:D30)</f>
        <v>1217</v>
      </c>
    </row>
    <row r="32" spans="2:4" s="27" customFormat="1" ht="22.5" customHeight="1" x14ac:dyDescent="0.2">
      <c r="B32" s="51" t="s">
        <v>62</v>
      </c>
      <c r="C32" s="51"/>
      <c r="D32" s="16"/>
    </row>
    <row r="33" spans="2:4" s="27" customFormat="1" ht="22.5" customHeight="1" thickBot="1" x14ac:dyDescent="0.25">
      <c r="B33" s="65" t="s">
        <v>137</v>
      </c>
      <c r="C33" s="65"/>
      <c r="D33" s="36">
        <f>D27-D31</f>
        <v>14283</v>
      </c>
    </row>
    <row r="34" spans="2:4" s="53" customFormat="1" ht="12.75" customHeight="1" thickTop="1" x14ac:dyDescent="0.2">
      <c r="C34" s="54"/>
      <c r="D34" s="54"/>
    </row>
    <row r="35" spans="2:4" s="56" customFormat="1" ht="22.5" customHeight="1" x14ac:dyDescent="0.2">
      <c r="B35" s="55" t="s">
        <v>133</v>
      </c>
      <c r="C35" s="57"/>
      <c r="D35" s="39" t="s">
        <v>123</v>
      </c>
    </row>
    <row r="36" spans="2:4" s="58" customFormat="1" ht="25.5" customHeight="1" x14ac:dyDescent="0.2">
      <c r="B36" s="26" t="s">
        <v>74</v>
      </c>
      <c r="C36" s="14"/>
      <c r="D36" s="80">
        <v>8951</v>
      </c>
    </row>
    <row r="37" spans="2:4" s="58" customFormat="1" ht="25.5" customHeight="1" x14ac:dyDescent="0.2">
      <c r="B37" s="26" t="s">
        <v>66</v>
      </c>
      <c r="C37" s="14"/>
      <c r="D37" s="24">
        <v>10000</v>
      </c>
    </row>
    <row r="38" spans="2:4" s="58" customFormat="1" ht="25.5" customHeight="1" thickBot="1" x14ac:dyDescent="0.25">
      <c r="B38" s="59"/>
      <c r="C38" s="14"/>
      <c r="D38" s="25">
        <f>SUM(D36:D37)</f>
        <v>18951</v>
      </c>
    </row>
    <row r="39" spans="2:4" s="58" customFormat="1" ht="25.5" customHeight="1" thickTop="1" x14ac:dyDescent="0.2">
      <c r="B39" s="59"/>
      <c r="C39" s="14"/>
      <c r="D39" s="32"/>
    </row>
    <row r="40" spans="2:4" s="58" customFormat="1" ht="25.5" customHeight="1" x14ac:dyDescent="0.2">
      <c r="B40" s="59"/>
      <c r="C40" s="14"/>
      <c r="D40" s="32"/>
    </row>
    <row r="41" spans="2:4" s="58" customFormat="1" ht="25.5" customHeight="1" x14ac:dyDescent="0.2">
      <c r="B41" s="59"/>
      <c r="C41" s="14"/>
      <c r="D41" s="32"/>
    </row>
    <row r="42" spans="2:4" s="58" customFormat="1" ht="22.5" customHeight="1" x14ac:dyDescent="0.2">
      <c r="B42" s="60"/>
      <c r="C42" s="19"/>
    </row>
    <row r="43" spans="2:4" s="27" customFormat="1" ht="20.25" x14ac:dyDescent="0.2">
      <c r="B43" s="181">
        <v>20</v>
      </c>
      <c r="C43" s="181"/>
      <c r="D43" s="181"/>
    </row>
    <row r="44" spans="2:4" s="27" customFormat="1" ht="20.25" x14ac:dyDescent="0.2">
      <c r="B44" s="176"/>
      <c r="C44" s="176"/>
      <c r="D44" s="176"/>
    </row>
  </sheetData>
  <mergeCells count="3">
    <mergeCell ref="B43:D44"/>
    <mergeCell ref="B8:D8"/>
    <mergeCell ref="B4:D4"/>
  </mergeCells>
  <pageMargins left="0.70866141732283472" right="1.03" top="0.55118110236220474" bottom="0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7"/>
  <sheetViews>
    <sheetView rightToLeft="1" topLeftCell="A22" zoomScale="93" zoomScaleNormal="93" zoomScaleSheetLayoutView="100" zoomScalePageLayoutView="90" workbookViewId="0">
      <selection activeCell="L27" sqref="L27"/>
    </sheetView>
  </sheetViews>
  <sheetFormatPr defaultColWidth="9.375" defaultRowHeight="20.25" x14ac:dyDescent="0.2"/>
  <cols>
    <col min="1" max="1" width="3.125" style="27" customWidth="1"/>
    <col min="2" max="2" width="25.75" style="27" customWidth="1"/>
    <col min="3" max="3" width="1.125" style="27" customWidth="1"/>
    <col min="4" max="4" width="16.375" style="27" customWidth="1"/>
    <col min="5" max="5" width="2.75" style="27" customWidth="1"/>
    <col min="6" max="6" width="13.5" style="27" customWidth="1"/>
    <col min="7" max="7" width="6.375" style="27" customWidth="1"/>
    <col min="8" max="8" width="17.625" style="27" customWidth="1"/>
    <col min="9" max="9" width="16.125" style="27" customWidth="1"/>
    <col min="10" max="247" width="9.375" style="27"/>
    <col min="248" max="249" width="12.375" style="27" customWidth="1"/>
    <col min="250" max="250" width="18.875" style="27" customWidth="1"/>
    <col min="251" max="251" width="11.125" style="27" customWidth="1"/>
    <col min="252" max="252" width="9.375" style="27" customWidth="1"/>
    <col min="253" max="254" width="17.375" style="27" customWidth="1"/>
    <col min="255" max="255" width="1.875" style="27" customWidth="1"/>
    <col min="256" max="503" width="9.375" style="27"/>
    <col min="504" max="505" width="12.375" style="27" customWidth="1"/>
    <col min="506" max="506" width="18.875" style="27" customWidth="1"/>
    <col min="507" max="507" width="11.125" style="27" customWidth="1"/>
    <col min="508" max="508" width="9.375" style="27" customWidth="1"/>
    <col min="509" max="510" width="17.375" style="27" customWidth="1"/>
    <col min="511" max="511" width="1.875" style="27" customWidth="1"/>
    <col min="512" max="759" width="9.375" style="27"/>
    <col min="760" max="761" width="12.375" style="27" customWidth="1"/>
    <col min="762" max="762" width="18.875" style="27" customWidth="1"/>
    <col min="763" max="763" width="11.125" style="27" customWidth="1"/>
    <col min="764" max="764" width="9.375" style="27" customWidth="1"/>
    <col min="765" max="766" width="17.375" style="27" customWidth="1"/>
    <col min="767" max="767" width="1.875" style="27" customWidth="1"/>
    <col min="768" max="1015" width="9.375" style="27"/>
    <col min="1016" max="1017" width="12.375" style="27" customWidth="1"/>
    <col min="1018" max="1018" width="18.875" style="27" customWidth="1"/>
    <col min="1019" max="1019" width="11.125" style="27" customWidth="1"/>
    <col min="1020" max="1020" width="9.375" style="27" customWidth="1"/>
    <col min="1021" max="1022" width="17.375" style="27" customWidth="1"/>
    <col min="1023" max="1023" width="1.875" style="27" customWidth="1"/>
    <col min="1024" max="1271" width="9.375" style="27"/>
    <col min="1272" max="1273" width="12.375" style="27" customWidth="1"/>
    <col min="1274" max="1274" width="18.875" style="27" customWidth="1"/>
    <col min="1275" max="1275" width="11.125" style="27" customWidth="1"/>
    <col min="1276" max="1276" width="9.375" style="27" customWidth="1"/>
    <col min="1277" max="1278" width="17.375" style="27" customWidth="1"/>
    <col min="1279" max="1279" width="1.875" style="27" customWidth="1"/>
    <col min="1280" max="1527" width="9.375" style="27"/>
    <col min="1528" max="1529" width="12.375" style="27" customWidth="1"/>
    <col min="1530" max="1530" width="18.875" style="27" customWidth="1"/>
    <col min="1531" max="1531" width="11.125" style="27" customWidth="1"/>
    <col min="1532" max="1532" width="9.375" style="27" customWidth="1"/>
    <col min="1533" max="1534" width="17.375" style="27" customWidth="1"/>
    <col min="1535" max="1535" width="1.875" style="27" customWidth="1"/>
    <col min="1536" max="1783" width="9.375" style="27"/>
    <col min="1784" max="1785" width="12.375" style="27" customWidth="1"/>
    <col min="1786" max="1786" width="18.875" style="27" customWidth="1"/>
    <col min="1787" max="1787" width="11.125" style="27" customWidth="1"/>
    <col min="1788" max="1788" width="9.375" style="27" customWidth="1"/>
    <col min="1789" max="1790" width="17.375" style="27" customWidth="1"/>
    <col min="1791" max="1791" width="1.875" style="27" customWidth="1"/>
    <col min="1792" max="2039" width="9.375" style="27"/>
    <col min="2040" max="2041" width="12.375" style="27" customWidth="1"/>
    <col min="2042" max="2042" width="18.875" style="27" customWidth="1"/>
    <col min="2043" max="2043" width="11.125" style="27" customWidth="1"/>
    <col min="2044" max="2044" width="9.375" style="27" customWidth="1"/>
    <col min="2045" max="2046" width="17.375" style="27" customWidth="1"/>
    <col min="2047" max="2047" width="1.875" style="27" customWidth="1"/>
    <col min="2048" max="2295" width="9.375" style="27"/>
    <col min="2296" max="2297" width="12.375" style="27" customWidth="1"/>
    <col min="2298" max="2298" width="18.875" style="27" customWidth="1"/>
    <col min="2299" max="2299" width="11.125" style="27" customWidth="1"/>
    <col min="2300" max="2300" width="9.375" style="27" customWidth="1"/>
    <col min="2301" max="2302" width="17.375" style="27" customWidth="1"/>
    <col min="2303" max="2303" width="1.875" style="27" customWidth="1"/>
    <col min="2304" max="2551" width="9.375" style="27"/>
    <col min="2552" max="2553" width="12.375" style="27" customWidth="1"/>
    <col min="2554" max="2554" width="18.875" style="27" customWidth="1"/>
    <col min="2555" max="2555" width="11.125" style="27" customWidth="1"/>
    <col min="2556" max="2556" width="9.375" style="27" customWidth="1"/>
    <col min="2557" max="2558" width="17.375" style="27" customWidth="1"/>
    <col min="2559" max="2559" width="1.875" style="27" customWidth="1"/>
    <col min="2560" max="2807" width="9.375" style="27"/>
    <col min="2808" max="2809" width="12.375" style="27" customWidth="1"/>
    <col min="2810" max="2810" width="18.875" style="27" customWidth="1"/>
    <col min="2811" max="2811" width="11.125" style="27" customWidth="1"/>
    <col min="2812" max="2812" width="9.375" style="27" customWidth="1"/>
    <col min="2813" max="2814" width="17.375" style="27" customWidth="1"/>
    <col min="2815" max="2815" width="1.875" style="27" customWidth="1"/>
    <col min="2816" max="3063" width="9.375" style="27"/>
    <col min="3064" max="3065" width="12.375" style="27" customWidth="1"/>
    <col min="3066" max="3066" width="18.875" style="27" customWidth="1"/>
    <col min="3067" max="3067" width="11.125" style="27" customWidth="1"/>
    <col min="3068" max="3068" width="9.375" style="27" customWidth="1"/>
    <col min="3069" max="3070" width="17.375" style="27" customWidth="1"/>
    <col min="3071" max="3071" width="1.875" style="27" customWidth="1"/>
    <col min="3072" max="3319" width="9.375" style="27"/>
    <col min="3320" max="3321" width="12.375" style="27" customWidth="1"/>
    <col min="3322" max="3322" width="18.875" style="27" customWidth="1"/>
    <col min="3323" max="3323" width="11.125" style="27" customWidth="1"/>
    <col min="3324" max="3324" width="9.375" style="27" customWidth="1"/>
    <col min="3325" max="3326" width="17.375" style="27" customWidth="1"/>
    <col min="3327" max="3327" width="1.875" style="27" customWidth="1"/>
    <col min="3328" max="3575" width="9.375" style="27"/>
    <col min="3576" max="3577" width="12.375" style="27" customWidth="1"/>
    <col min="3578" max="3578" width="18.875" style="27" customWidth="1"/>
    <col min="3579" max="3579" width="11.125" style="27" customWidth="1"/>
    <col min="3580" max="3580" width="9.375" style="27" customWidth="1"/>
    <col min="3581" max="3582" width="17.375" style="27" customWidth="1"/>
    <col min="3583" max="3583" width="1.875" style="27" customWidth="1"/>
    <col min="3584" max="3831" width="9.375" style="27"/>
    <col min="3832" max="3833" width="12.375" style="27" customWidth="1"/>
    <col min="3834" max="3834" width="18.875" style="27" customWidth="1"/>
    <col min="3835" max="3835" width="11.125" style="27" customWidth="1"/>
    <col min="3836" max="3836" width="9.375" style="27" customWidth="1"/>
    <col min="3837" max="3838" width="17.375" style="27" customWidth="1"/>
    <col min="3839" max="3839" width="1.875" style="27" customWidth="1"/>
    <col min="3840" max="4087" width="9.375" style="27"/>
    <col min="4088" max="4089" width="12.375" style="27" customWidth="1"/>
    <col min="4090" max="4090" width="18.875" style="27" customWidth="1"/>
    <col min="4091" max="4091" width="11.125" style="27" customWidth="1"/>
    <col min="4092" max="4092" width="9.375" style="27" customWidth="1"/>
    <col min="4093" max="4094" width="17.375" style="27" customWidth="1"/>
    <col min="4095" max="4095" width="1.875" style="27" customWidth="1"/>
    <col min="4096" max="4343" width="9.375" style="27"/>
    <col min="4344" max="4345" width="12.375" style="27" customWidth="1"/>
    <col min="4346" max="4346" width="18.875" style="27" customWidth="1"/>
    <col min="4347" max="4347" width="11.125" style="27" customWidth="1"/>
    <col min="4348" max="4348" width="9.375" style="27" customWidth="1"/>
    <col min="4349" max="4350" width="17.375" style="27" customWidth="1"/>
    <col min="4351" max="4351" width="1.875" style="27" customWidth="1"/>
    <col min="4352" max="4599" width="9.375" style="27"/>
    <col min="4600" max="4601" width="12.375" style="27" customWidth="1"/>
    <col min="4602" max="4602" width="18.875" style="27" customWidth="1"/>
    <col min="4603" max="4603" width="11.125" style="27" customWidth="1"/>
    <col min="4604" max="4604" width="9.375" style="27" customWidth="1"/>
    <col min="4605" max="4606" width="17.375" style="27" customWidth="1"/>
    <col min="4607" max="4607" width="1.875" style="27" customWidth="1"/>
    <col min="4608" max="4855" width="9.375" style="27"/>
    <col min="4856" max="4857" width="12.375" style="27" customWidth="1"/>
    <col min="4858" max="4858" width="18.875" style="27" customWidth="1"/>
    <col min="4859" max="4859" width="11.125" style="27" customWidth="1"/>
    <col min="4860" max="4860" width="9.375" style="27" customWidth="1"/>
    <col min="4861" max="4862" width="17.375" style="27" customWidth="1"/>
    <col min="4863" max="4863" width="1.875" style="27" customWidth="1"/>
    <col min="4864" max="5111" width="9.375" style="27"/>
    <col min="5112" max="5113" width="12.375" style="27" customWidth="1"/>
    <col min="5114" max="5114" width="18.875" style="27" customWidth="1"/>
    <col min="5115" max="5115" width="11.125" style="27" customWidth="1"/>
    <col min="5116" max="5116" width="9.375" style="27" customWidth="1"/>
    <col min="5117" max="5118" width="17.375" style="27" customWidth="1"/>
    <col min="5119" max="5119" width="1.875" style="27" customWidth="1"/>
    <col min="5120" max="5367" width="9.375" style="27"/>
    <col min="5368" max="5369" width="12.375" style="27" customWidth="1"/>
    <col min="5370" max="5370" width="18.875" style="27" customWidth="1"/>
    <col min="5371" max="5371" width="11.125" style="27" customWidth="1"/>
    <col min="5372" max="5372" width="9.375" style="27" customWidth="1"/>
    <col min="5373" max="5374" width="17.375" style="27" customWidth="1"/>
    <col min="5375" max="5375" width="1.875" style="27" customWidth="1"/>
    <col min="5376" max="5623" width="9.375" style="27"/>
    <col min="5624" max="5625" width="12.375" style="27" customWidth="1"/>
    <col min="5626" max="5626" width="18.875" style="27" customWidth="1"/>
    <col min="5627" max="5627" width="11.125" style="27" customWidth="1"/>
    <col min="5628" max="5628" width="9.375" style="27" customWidth="1"/>
    <col min="5629" max="5630" width="17.375" style="27" customWidth="1"/>
    <col min="5631" max="5631" width="1.875" style="27" customWidth="1"/>
    <col min="5632" max="5879" width="9.375" style="27"/>
    <col min="5880" max="5881" width="12.375" style="27" customWidth="1"/>
    <col min="5882" max="5882" width="18.875" style="27" customWidth="1"/>
    <col min="5883" max="5883" width="11.125" style="27" customWidth="1"/>
    <col min="5884" max="5884" width="9.375" style="27" customWidth="1"/>
    <col min="5885" max="5886" width="17.375" style="27" customWidth="1"/>
    <col min="5887" max="5887" width="1.875" style="27" customWidth="1"/>
    <col min="5888" max="6135" width="9.375" style="27"/>
    <col min="6136" max="6137" width="12.375" style="27" customWidth="1"/>
    <col min="6138" max="6138" width="18.875" style="27" customWidth="1"/>
    <col min="6139" max="6139" width="11.125" style="27" customWidth="1"/>
    <col min="6140" max="6140" width="9.375" style="27" customWidth="1"/>
    <col min="6141" max="6142" width="17.375" style="27" customWidth="1"/>
    <col min="6143" max="6143" width="1.875" style="27" customWidth="1"/>
    <col min="6144" max="6391" width="9.375" style="27"/>
    <col min="6392" max="6393" width="12.375" style="27" customWidth="1"/>
    <col min="6394" max="6394" width="18.875" style="27" customWidth="1"/>
    <col min="6395" max="6395" width="11.125" style="27" customWidth="1"/>
    <col min="6396" max="6396" width="9.375" style="27" customWidth="1"/>
    <col min="6397" max="6398" width="17.375" style="27" customWidth="1"/>
    <col min="6399" max="6399" width="1.875" style="27" customWidth="1"/>
    <col min="6400" max="6647" width="9.375" style="27"/>
    <col min="6648" max="6649" width="12.375" style="27" customWidth="1"/>
    <col min="6650" max="6650" width="18.875" style="27" customWidth="1"/>
    <col min="6651" max="6651" width="11.125" style="27" customWidth="1"/>
    <col min="6652" max="6652" width="9.375" style="27" customWidth="1"/>
    <col min="6653" max="6654" width="17.375" style="27" customWidth="1"/>
    <col min="6655" max="6655" width="1.875" style="27" customWidth="1"/>
    <col min="6656" max="6903" width="9.375" style="27"/>
    <col min="6904" max="6905" width="12.375" style="27" customWidth="1"/>
    <col min="6906" max="6906" width="18.875" style="27" customWidth="1"/>
    <col min="6907" max="6907" width="11.125" style="27" customWidth="1"/>
    <col min="6908" max="6908" width="9.375" style="27" customWidth="1"/>
    <col min="6909" max="6910" width="17.375" style="27" customWidth="1"/>
    <col min="6911" max="6911" width="1.875" style="27" customWidth="1"/>
    <col min="6912" max="7159" width="9.375" style="27"/>
    <col min="7160" max="7161" width="12.375" style="27" customWidth="1"/>
    <col min="7162" max="7162" width="18.875" style="27" customWidth="1"/>
    <col min="7163" max="7163" width="11.125" style="27" customWidth="1"/>
    <col min="7164" max="7164" width="9.375" style="27" customWidth="1"/>
    <col min="7165" max="7166" width="17.375" style="27" customWidth="1"/>
    <col min="7167" max="7167" width="1.875" style="27" customWidth="1"/>
    <col min="7168" max="7415" width="9.375" style="27"/>
    <col min="7416" max="7417" width="12.375" style="27" customWidth="1"/>
    <col min="7418" max="7418" width="18.875" style="27" customWidth="1"/>
    <col min="7419" max="7419" width="11.125" style="27" customWidth="1"/>
    <col min="7420" max="7420" width="9.375" style="27" customWidth="1"/>
    <col min="7421" max="7422" width="17.375" style="27" customWidth="1"/>
    <col min="7423" max="7423" width="1.875" style="27" customWidth="1"/>
    <col min="7424" max="7671" width="9.375" style="27"/>
    <col min="7672" max="7673" width="12.375" style="27" customWidth="1"/>
    <col min="7674" max="7674" width="18.875" style="27" customWidth="1"/>
    <col min="7675" max="7675" width="11.125" style="27" customWidth="1"/>
    <col min="7676" max="7676" width="9.375" style="27" customWidth="1"/>
    <col min="7677" max="7678" width="17.375" style="27" customWidth="1"/>
    <col min="7679" max="7679" width="1.875" style="27" customWidth="1"/>
    <col min="7680" max="7927" width="9.375" style="27"/>
    <col min="7928" max="7929" width="12.375" style="27" customWidth="1"/>
    <col min="7930" max="7930" width="18.875" style="27" customWidth="1"/>
    <col min="7931" max="7931" width="11.125" style="27" customWidth="1"/>
    <col min="7932" max="7932" width="9.375" style="27" customWidth="1"/>
    <col min="7933" max="7934" width="17.375" style="27" customWidth="1"/>
    <col min="7935" max="7935" width="1.875" style="27" customWidth="1"/>
    <col min="7936" max="8183" width="9.375" style="27"/>
    <col min="8184" max="8185" width="12.375" style="27" customWidth="1"/>
    <col min="8186" max="8186" width="18.875" style="27" customWidth="1"/>
    <col min="8187" max="8187" width="11.125" style="27" customWidth="1"/>
    <col min="8188" max="8188" width="9.375" style="27" customWidth="1"/>
    <col min="8189" max="8190" width="17.375" style="27" customWidth="1"/>
    <col min="8191" max="8191" width="1.875" style="27" customWidth="1"/>
    <col min="8192" max="8439" width="9.375" style="27"/>
    <col min="8440" max="8441" width="12.375" style="27" customWidth="1"/>
    <col min="8442" max="8442" width="18.875" style="27" customWidth="1"/>
    <col min="8443" max="8443" width="11.125" style="27" customWidth="1"/>
    <col min="8444" max="8444" width="9.375" style="27" customWidth="1"/>
    <col min="8445" max="8446" width="17.375" style="27" customWidth="1"/>
    <col min="8447" max="8447" width="1.875" style="27" customWidth="1"/>
    <col min="8448" max="8695" width="9.375" style="27"/>
    <col min="8696" max="8697" width="12.375" style="27" customWidth="1"/>
    <col min="8698" max="8698" width="18.875" style="27" customWidth="1"/>
    <col min="8699" max="8699" width="11.125" style="27" customWidth="1"/>
    <col min="8700" max="8700" width="9.375" style="27" customWidth="1"/>
    <col min="8701" max="8702" width="17.375" style="27" customWidth="1"/>
    <col min="8703" max="8703" width="1.875" style="27" customWidth="1"/>
    <col min="8704" max="8951" width="9.375" style="27"/>
    <col min="8952" max="8953" width="12.375" style="27" customWidth="1"/>
    <col min="8954" max="8954" width="18.875" style="27" customWidth="1"/>
    <col min="8955" max="8955" width="11.125" style="27" customWidth="1"/>
    <col min="8956" max="8956" width="9.375" style="27" customWidth="1"/>
    <col min="8957" max="8958" width="17.375" style="27" customWidth="1"/>
    <col min="8959" max="8959" width="1.875" style="27" customWidth="1"/>
    <col min="8960" max="9207" width="9.375" style="27"/>
    <col min="9208" max="9209" width="12.375" style="27" customWidth="1"/>
    <col min="9210" max="9210" width="18.875" style="27" customWidth="1"/>
    <col min="9211" max="9211" width="11.125" style="27" customWidth="1"/>
    <col min="9212" max="9212" width="9.375" style="27" customWidth="1"/>
    <col min="9213" max="9214" width="17.375" style="27" customWidth="1"/>
    <col min="9215" max="9215" width="1.875" style="27" customWidth="1"/>
    <col min="9216" max="9463" width="9.375" style="27"/>
    <col min="9464" max="9465" width="12.375" style="27" customWidth="1"/>
    <col min="9466" max="9466" width="18.875" style="27" customWidth="1"/>
    <col min="9467" max="9467" width="11.125" style="27" customWidth="1"/>
    <col min="9468" max="9468" width="9.375" style="27" customWidth="1"/>
    <col min="9469" max="9470" width="17.375" style="27" customWidth="1"/>
    <col min="9471" max="9471" width="1.875" style="27" customWidth="1"/>
    <col min="9472" max="9719" width="9.375" style="27"/>
    <col min="9720" max="9721" width="12.375" style="27" customWidth="1"/>
    <col min="9722" max="9722" width="18.875" style="27" customWidth="1"/>
    <col min="9723" max="9723" width="11.125" style="27" customWidth="1"/>
    <col min="9724" max="9724" width="9.375" style="27" customWidth="1"/>
    <col min="9725" max="9726" width="17.375" style="27" customWidth="1"/>
    <col min="9727" max="9727" width="1.875" style="27" customWidth="1"/>
    <col min="9728" max="9975" width="9.375" style="27"/>
    <col min="9976" max="9977" width="12.375" style="27" customWidth="1"/>
    <col min="9978" max="9978" width="18.875" style="27" customWidth="1"/>
    <col min="9979" max="9979" width="11.125" style="27" customWidth="1"/>
    <col min="9980" max="9980" width="9.375" style="27" customWidth="1"/>
    <col min="9981" max="9982" width="17.375" style="27" customWidth="1"/>
    <col min="9983" max="9983" width="1.875" style="27" customWidth="1"/>
    <col min="9984" max="10231" width="9.375" style="27"/>
    <col min="10232" max="10233" width="12.375" style="27" customWidth="1"/>
    <col min="10234" max="10234" width="18.875" style="27" customWidth="1"/>
    <col min="10235" max="10235" width="11.125" style="27" customWidth="1"/>
    <col min="10236" max="10236" width="9.375" style="27" customWidth="1"/>
    <col min="10237" max="10238" width="17.375" style="27" customWidth="1"/>
    <col min="10239" max="10239" width="1.875" style="27" customWidth="1"/>
    <col min="10240" max="10487" width="9.375" style="27"/>
    <col min="10488" max="10489" width="12.375" style="27" customWidth="1"/>
    <col min="10490" max="10490" width="18.875" style="27" customWidth="1"/>
    <col min="10491" max="10491" width="11.125" style="27" customWidth="1"/>
    <col min="10492" max="10492" width="9.375" style="27" customWidth="1"/>
    <col min="10493" max="10494" width="17.375" style="27" customWidth="1"/>
    <col min="10495" max="10495" width="1.875" style="27" customWidth="1"/>
    <col min="10496" max="10743" width="9.375" style="27"/>
    <col min="10744" max="10745" width="12.375" style="27" customWidth="1"/>
    <col min="10746" max="10746" width="18.875" style="27" customWidth="1"/>
    <col min="10747" max="10747" width="11.125" style="27" customWidth="1"/>
    <col min="10748" max="10748" width="9.375" style="27" customWidth="1"/>
    <col min="10749" max="10750" width="17.375" style="27" customWidth="1"/>
    <col min="10751" max="10751" width="1.875" style="27" customWidth="1"/>
    <col min="10752" max="10999" width="9.375" style="27"/>
    <col min="11000" max="11001" width="12.375" style="27" customWidth="1"/>
    <col min="11002" max="11002" width="18.875" style="27" customWidth="1"/>
    <col min="11003" max="11003" width="11.125" style="27" customWidth="1"/>
    <col min="11004" max="11004" width="9.375" style="27" customWidth="1"/>
    <col min="11005" max="11006" width="17.375" style="27" customWidth="1"/>
    <col min="11007" max="11007" width="1.875" style="27" customWidth="1"/>
    <col min="11008" max="11255" width="9.375" style="27"/>
    <col min="11256" max="11257" width="12.375" style="27" customWidth="1"/>
    <col min="11258" max="11258" width="18.875" style="27" customWidth="1"/>
    <col min="11259" max="11259" width="11.125" style="27" customWidth="1"/>
    <col min="11260" max="11260" width="9.375" style="27" customWidth="1"/>
    <col min="11261" max="11262" width="17.375" style="27" customWidth="1"/>
    <col min="11263" max="11263" width="1.875" style="27" customWidth="1"/>
    <col min="11264" max="11511" width="9.375" style="27"/>
    <col min="11512" max="11513" width="12.375" style="27" customWidth="1"/>
    <col min="11514" max="11514" width="18.875" style="27" customWidth="1"/>
    <col min="11515" max="11515" width="11.125" style="27" customWidth="1"/>
    <col min="11516" max="11516" width="9.375" style="27" customWidth="1"/>
    <col min="11517" max="11518" width="17.375" style="27" customWidth="1"/>
    <col min="11519" max="11519" width="1.875" style="27" customWidth="1"/>
    <col min="11520" max="11767" width="9.375" style="27"/>
    <col min="11768" max="11769" width="12.375" style="27" customWidth="1"/>
    <col min="11770" max="11770" width="18.875" style="27" customWidth="1"/>
    <col min="11771" max="11771" width="11.125" style="27" customWidth="1"/>
    <col min="11772" max="11772" width="9.375" style="27" customWidth="1"/>
    <col min="11773" max="11774" width="17.375" style="27" customWidth="1"/>
    <col min="11775" max="11775" width="1.875" style="27" customWidth="1"/>
    <col min="11776" max="12023" width="9.375" style="27"/>
    <col min="12024" max="12025" width="12.375" style="27" customWidth="1"/>
    <col min="12026" max="12026" width="18.875" style="27" customWidth="1"/>
    <col min="12027" max="12027" width="11.125" style="27" customWidth="1"/>
    <col min="12028" max="12028" width="9.375" style="27" customWidth="1"/>
    <col min="12029" max="12030" width="17.375" style="27" customWidth="1"/>
    <col min="12031" max="12031" width="1.875" style="27" customWidth="1"/>
    <col min="12032" max="12279" width="9.375" style="27"/>
    <col min="12280" max="12281" width="12.375" style="27" customWidth="1"/>
    <col min="12282" max="12282" width="18.875" style="27" customWidth="1"/>
    <col min="12283" max="12283" width="11.125" style="27" customWidth="1"/>
    <col min="12284" max="12284" width="9.375" style="27" customWidth="1"/>
    <col min="12285" max="12286" width="17.375" style="27" customWidth="1"/>
    <col min="12287" max="12287" width="1.875" style="27" customWidth="1"/>
    <col min="12288" max="12535" width="9.375" style="27"/>
    <col min="12536" max="12537" width="12.375" style="27" customWidth="1"/>
    <col min="12538" max="12538" width="18.875" style="27" customWidth="1"/>
    <col min="12539" max="12539" width="11.125" style="27" customWidth="1"/>
    <col min="12540" max="12540" width="9.375" style="27" customWidth="1"/>
    <col min="12541" max="12542" width="17.375" style="27" customWidth="1"/>
    <col min="12543" max="12543" width="1.875" style="27" customWidth="1"/>
    <col min="12544" max="12791" width="9.375" style="27"/>
    <col min="12792" max="12793" width="12.375" style="27" customWidth="1"/>
    <col min="12794" max="12794" width="18.875" style="27" customWidth="1"/>
    <col min="12795" max="12795" width="11.125" style="27" customWidth="1"/>
    <col min="12796" max="12796" width="9.375" style="27" customWidth="1"/>
    <col min="12797" max="12798" width="17.375" style="27" customWidth="1"/>
    <col min="12799" max="12799" width="1.875" style="27" customWidth="1"/>
    <col min="12800" max="13047" width="9.375" style="27"/>
    <col min="13048" max="13049" width="12.375" style="27" customWidth="1"/>
    <col min="13050" max="13050" width="18.875" style="27" customWidth="1"/>
    <col min="13051" max="13051" width="11.125" style="27" customWidth="1"/>
    <col min="13052" max="13052" width="9.375" style="27" customWidth="1"/>
    <col min="13053" max="13054" width="17.375" style="27" customWidth="1"/>
    <col min="13055" max="13055" width="1.875" style="27" customWidth="1"/>
    <col min="13056" max="13303" width="9.375" style="27"/>
    <col min="13304" max="13305" width="12.375" style="27" customWidth="1"/>
    <col min="13306" max="13306" width="18.875" style="27" customWidth="1"/>
    <col min="13307" max="13307" width="11.125" style="27" customWidth="1"/>
    <col min="13308" max="13308" width="9.375" style="27" customWidth="1"/>
    <col min="13309" max="13310" width="17.375" style="27" customWidth="1"/>
    <col min="13311" max="13311" width="1.875" style="27" customWidth="1"/>
    <col min="13312" max="13559" width="9.375" style="27"/>
    <col min="13560" max="13561" width="12.375" style="27" customWidth="1"/>
    <col min="13562" max="13562" width="18.875" style="27" customWidth="1"/>
    <col min="13563" max="13563" width="11.125" style="27" customWidth="1"/>
    <col min="13564" max="13564" width="9.375" style="27" customWidth="1"/>
    <col min="13565" max="13566" width="17.375" style="27" customWidth="1"/>
    <col min="13567" max="13567" width="1.875" style="27" customWidth="1"/>
    <col min="13568" max="13815" width="9.375" style="27"/>
    <col min="13816" max="13817" width="12.375" style="27" customWidth="1"/>
    <col min="13818" max="13818" width="18.875" style="27" customWidth="1"/>
    <col min="13819" max="13819" width="11.125" style="27" customWidth="1"/>
    <col min="13820" max="13820" width="9.375" style="27" customWidth="1"/>
    <col min="13821" max="13822" width="17.375" style="27" customWidth="1"/>
    <col min="13823" max="13823" width="1.875" style="27" customWidth="1"/>
    <col min="13824" max="14071" width="9.375" style="27"/>
    <col min="14072" max="14073" width="12.375" style="27" customWidth="1"/>
    <col min="14074" max="14074" width="18.875" style="27" customWidth="1"/>
    <col min="14075" max="14075" width="11.125" style="27" customWidth="1"/>
    <col min="14076" max="14076" width="9.375" style="27" customWidth="1"/>
    <col min="14077" max="14078" width="17.375" style="27" customWidth="1"/>
    <col min="14079" max="14079" width="1.875" style="27" customWidth="1"/>
    <col min="14080" max="14327" width="9.375" style="27"/>
    <col min="14328" max="14329" width="12.375" style="27" customWidth="1"/>
    <col min="14330" max="14330" width="18.875" style="27" customWidth="1"/>
    <col min="14331" max="14331" width="11.125" style="27" customWidth="1"/>
    <col min="14332" max="14332" width="9.375" style="27" customWidth="1"/>
    <col min="14333" max="14334" width="17.375" style="27" customWidth="1"/>
    <col min="14335" max="14335" width="1.875" style="27" customWidth="1"/>
    <col min="14336" max="14583" width="9.375" style="27"/>
    <col min="14584" max="14585" width="12.375" style="27" customWidth="1"/>
    <col min="14586" max="14586" width="18.875" style="27" customWidth="1"/>
    <col min="14587" max="14587" width="11.125" style="27" customWidth="1"/>
    <col min="14588" max="14588" width="9.375" style="27" customWidth="1"/>
    <col min="14589" max="14590" width="17.375" style="27" customWidth="1"/>
    <col min="14591" max="14591" width="1.875" style="27" customWidth="1"/>
    <col min="14592" max="14839" width="9.375" style="27"/>
    <col min="14840" max="14841" width="12.375" style="27" customWidth="1"/>
    <col min="14842" max="14842" width="18.875" style="27" customWidth="1"/>
    <col min="14843" max="14843" width="11.125" style="27" customWidth="1"/>
    <col min="14844" max="14844" width="9.375" style="27" customWidth="1"/>
    <col min="14845" max="14846" width="17.375" style="27" customWidth="1"/>
    <col min="14847" max="14847" width="1.875" style="27" customWidth="1"/>
    <col min="14848" max="15095" width="9.375" style="27"/>
    <col min="15096" max="15097" width="12.375" style="27" customWidth="1"/>
    <col min="15098" max="15098" width="18.875" style="27" customWidth="1"/>
    <col min="15099" max="15099" width="11.125" style="27" customWidth="1"/>
    <col min="15100" max="15100" width="9.375" style="27" customWidth="1"/>
    <col min="15101" max="15102" width="17.375" style="27" customWidth="1"/>
    <col min="15103" max="15103" width="1.875" style="27" customWidth="1"/>
    <col min="15104" max="15351" width="9.375" style="27"/>
    <col min="15352" max="15353" width="12.375" style="27" customWidth="1"/>
    <col min="15354" max="15354" width="18.875" style="27" customWidth="1"/>
    <col min="15355" max="15355" width="11.125" style="27" customWidth="1"/>
    <col min="15356" max="15356" width="9.375" style="27" customWidth="1"/>
    <col min="15357" max="15358" width="17.375" style="27" customWidth="1"/>
    <col min="15359" max="15359" width="1.875" style="27" customWidth="1"/>
    <col min="15360" max="15607" width="9.375" style="27"/>
    <col min="15608" max="15609" width="12.375" style="27" customWidth="1"/>
    <col min="15610" max="15610" width="18.875" style="27" customWidth="1"/>
    <col min="15611" max="15611" width="11.125" style="27" customWidth="1"/>
    <col min="15612" max="15612" width="9.375" style="27" customWidth="1"/>
    <col min="15613" max="15614" width="17.375" style="27" customWidth="1"/>
    <col min="15615" max="15615" width="1.875" style="27" customWidth="1"/>
    <col min="15616" max="15863" width="9.375" style="27"/>
    <col min="15864" max="15865" width="12.375" style="27" customWidth="1"/>
    <col min="15866" max="15866" width="18.875" style="27" customWidth="1"/>
    <col min="15867" max="15867" width="11.125" style="27" customWidth="1"/>
    <col min="15868" max="15868" width="9.375" style="27" customWidth="1"/>
    <col min="15869" max="15870" width="17.375" style="27" customWidth="1"/>
    <col min="15871" max="15871" width="1.875" style="27" customWidth="1"/>
    <col min="15872" max="16119" width="9.375" style="27"/>
    <col min="16120" max="16121" width="12.375" style="27" customWidth="1"/>
    <col min="16122" max="16122" width="18.875" style="27" customWidth="1"/>
    <col min="16123" max="16123" width="11.125" style="27" customWidth="1"/>
    <col min="16124" max="16124" width="9.375" style="27" customWidth="1"/>
    <col min="16125" max="16126" width="17.375" style="27" customWidth="1"/>
    <col min="16127" max="16127" width="1.875" style="27" customWidth="1"/>
    <col min="16128" max="16384" width="9.375" style="27"/>
  </cols>
  <sheetData>
    <row r="1" spans="2:9" ht="10.5" customHeight="1" x14ac:dyDescent="0.2"/>
    <row r="2" spans="2:9" ht="18" customHeight="1" x14ac:dyDescent="0.2">
      <c r="B2" s="48" t="str">
        <f>'10-11-12'!B2</f>
        <v>شركة أكن للتطوير العقارى</v>
      </c>
      <c r="C2" s="48"/>
      <c r="D2" s="48"/>
      <c r="E2" s="48"/>
      <c r="F2" s="48"/>
      <c r="G2" s="48"/>
      <c r="H2" s="48"/>
      <c r="I2" s="48"/>
    </row>
    <row r="3" spans="2:9" ht="18" customHeight="1" x14ac:dyDescent="0.2">
      <c r="B3" s="87" t="str">
        <f>'10-11-12'!B3</f>
        <v>فرع شركة ذات مسئولية محدودة</v>
      </c>
      <c r="C3" s="87"/>
      <c r="D3" s="87"/>
      <c r="E3" s="87"/>
      <c r="F3" s="87"/>
      <c r="G3" s="87"/>
      <c r="H3" s="107"/>
      <c r="I3" s="86"/>
    </row>
    <row r="4" spans="2:9" ht="18" customHeight="1" x14ac:dyDescent="0.2">
      <c r="B4" s="172" t="str">
        <f>'10-11-12'!B4:H4</f>
        <v xml:space="preserve">ايضاحات حول القوائم المالية للفترة من 07 إبريل 2024م حتى 31 ديسمبر 2024 م </v>
      </c>
      <c r="C4" s="172"/>
      <c r="D4" s="172"/>
      <c r="E4" s="172"/>
      <c r="F4" s="172"/>
      <c r="G4" s="172"/>
      <c r="H4" s="172"/>
    </row>
    <row r="5" spans="2:9" ht="18" customHeight="1" x14ac:dyDescent="0.2">
      <c r="B5" s="38" t="s">
        <v>16</v>
      </c>
      <c r="C5" s="38"/>
      <c r="D5" s="38"/>
      <c r="E5" s="38"/>
      <c r="F5" s="38"/>
      <c r="G5" s="38"/>
      <c r="H5" s="38"/>
      <c r="I5" s="86"/>
    </row>
    <row r="6" spans="2:9" ht="17.25" customHeight="1" x14ac:dyDescent="0.2">
      <c r="B6" s="120"/>
      <c r="C6" s="120"/>
      <c r="D6" s="120"/>
      <c r="E6" s="120"/>
      <c r="F6" s="120"/>
      <c r="G6" s="120"/>
      <c r="H6" s="120"/>
    </row>
    <row r="7" spans="2:9" ht="39.75" customHeight="1" x14ac:dyDescent="0.2">
      <c r="B7" s="121" t="s">
        <v>134</v>
      </c>
      <c r="H7" s="114" t="str">
        <f>'قائمة الدخل'!E6</f>
        <v>للفترة من 07 ابريل 2024م حتى 31 ديسمبر 2024م</v>
      </c>
    </row>
    <row r="8" spans="2:9" ht="28.5" customHeight="1" x14ac:dyDescent="0.2">
      <c r="B8" s="88" t="s">
        <v>97</v>
      </c>
      <c r="C8" s="88"/>
      <c r="D8" s="88"/>
      <c r="E8" s="88"/>
      <c r="F8" s="88"/>
      <c r="G8" s="88"/>
      <c r="H8" s="14">
        <v>1391464</v>
      </c>
    </row>
    <row r="9" spans="2:9" ht="28.5" customHeight="1" x14ac:dyDescent="0.2">
      <c r="B9" s="108" t="s">
        <v>94</v>
      </c>
      <c r="C9" s="108"/>
      <c r="D9" s="108"/>
      <c r="E9" s="108"/>
      <c r="F9" s="108"/>
      <c r="G9" s="108"/>
      <c r="H9" s="14">
        <v>3843180</v>
      </c>
    </row>
    <row r="10" spans="2:9" ht="28.5" customHeight="1" x14ac:dyDescent="0.2">
      <c r="B10" s="108" t="s">
        <v>93</v>
      </c>
      <c r="C10" s="108"/>
      <c r="D10" s="108"/>
      <c r="E10" s="108"/>
      <c r="F10" s="108"/>
      <c r="G10" s="108"/>
      <c r="H10" s="14">
        <v>355101</v>
      </c>
    </row>
    <row r="11" spans="2:9" ht="28.5" customHeight="1" x14ac:dyDescent="0.2">
      <c r="B11" s="108" t="s">
        <v>95</v>
      </c>
      <c r="C11" s="108"/>
      <c r="D11" s="108"/>
      <c r="E11" s="108"/>
      <c r="F11" s="108"/>
      <c r="G11" s="108"/>
      <c r="H11" s="14">
        <v>65428</v>
      </c>
    </row>
    <row r="12" spans="2:9" ht="28.5" customHeight="1" x14ac:dyDescent="0.2">
      <c r="B12" s="108" t="s">
        <v>71</v>
      </c>
      <c r="C12" s="108"/>
      <c r="D12" s="108"/>
      <c r="E12" s="108"/>
      <c r="F12" s="108"/>
      <c r="G12" s="108"/>
      <c r="H12" s="14">
        <v>14208</v>
      </c>
    </row>
    <row r="13" spans="2:9" ht="28.5" customHeight="1" x14ac:dyDescent="0.2">
      <c r="B13" s="108" t="s">
        <v>50</v>
      </c>
      <c r="C13" s="108"/>
      <c r="D13" s="108"/>
      <c r="E13" s="108"/>
      <c r="F13" s="108"/>
      <c r="G13" s="108"/>
      <c r="H13" s="14">
        <v>10903</v>
      </c>
    </row>
    <row r="14" spans="2:9" ht="28.5" customHeight="1" x14ac:dyDescent="0.2">
      <c r="B14" s="108" t="s">
        <v>96</v>
      </c>
      <c r="C14" s="108"/>
      <c r="D14" s="108"/>
      <c r="E14" s="108"/>
      <c r="F14" s="108"/>
      <c r="G14" s="108"/>
      <c r="H14" s="14">
        <v>221182</v>
      </c>
    </row>
    <row r="15" spans="2:9" ht="28.5" customHeight="1" x14ac:dyDescent="0.2">
      <c r="B15" s="50" t="s">
        <v>69</v>
      </c>
      <c r="C15" s="108"/>
      <c r="D15" s="108"/>
      <c r="E15" s="108"/>
      <c r="F15" s="108"/>
      <c r="G15" s="108"/>
      <c r="H15" s="14">
        <v>10158</v>
      </c>
    </row>
    <row r="16" spans="2:9" ht="28.5" customHeight="1" x14ac:dyDescent="0.2">
      <c r="B16" s="162" t="s">
        <v>172</v>
      </c>
      <c r="C16" s="162"/>
      <c r="D16" s="162"/>
      <c r="E16" s="162"/>
      <c r="F16" s="162"/>
      <c r="G16" s="162"/>
      <c r="H16" s="14">
        <v>1067</v>
      </c>
    </row>
    <row r="17" spans="1:9" ht="28.5" customHeight="1" thickBot="1" x14ac:dyDescent="0.25">
      <c r="B17" s="90"/>
      <c r="C17" s="90"/>
      <c r="D17" s="90"/>
      <c r="E17" s="90"/>
      <c r="F17" s="90"/>
      <c r="G17" s="90"/>
      <c r="H17" s="36">
        <f>SUM(H8:H16)</f>
        <v>5912691</v>
      </c>
    </row>
    <row r="18" spans="1:9" ht="30.75" customHeight="1" thickTop="1" x14ac:dyDescent="0.2">
      <c r="B18" s="90"/>
      <c r="C18" s="90"/>
      <c r="D18" s="90"/>
      <c r="E18" s="90"/>
      <c r="F18" s="90"/>
      <c r="G18" s="90"/>
      <c r="H18" s="20"/>
    </row>
    <row r="19" spans="1:9" ht="39.75" customHeight="1" x14ac:dyDescent="0.2">
      <c r="B19" s="51" t="s">
        <v>135</v>
      </c>
      <c r="C19" s="90"/>
      <c r="D19" s="90"/>
      <c r="E19" s="90"/>
      <c r="F19" s="90"/>
      <c r="G19" s="90"/>
      <c r="H19" s="114" t="str">
        <f>H7</f>
        <v>للفترة من 07 ابريل 2024م حتى 31 ديسمبر 2024م</v>
      </c>
    </row>
    <row r="20" spans="1:9" ht="33.75" customHeight="1" x14ac:dyDescent="0.2">
      <c r="B20" s="50" t="s">
        <v>67</v>
      </c>
      <c r="C20" s="90"/>
      <c r="D20" s="90"/>
      <c r="E20" s="90"/>
      <c r="F20" s="90"/>
      <c r="G20" s="90"/>
      <c r="H20" s="16">
        <v>102490</v>
      </c>
    </row>
    <row r="21" spans="1:9" ht="33.75" customHeight="1" x14ac:dyDescent="0.2">
      <c r="B21" s="50" t="s">
        <v>89</v>
      </c>
      <c r="C21" s="90"/>
      <c r="D21" s="90"/>
      <c r="E21" s="90"/>
      <c r="F21" s="90"/>
      <c r="G21" s="90"/>
      <c r="H21" s="16">
        <v>47782</v>
      </c>
    </row>
    <row r="22" spans="1:9" ht="33.75" customHeight="1" x14ac:dyDescent="0.2">
      <c r="B22" s="50" t="s">
        <v>88</v>
      </c>
      <c r="C22" s="90"/>
      <c r="D22" s="90"/>
      <c r="E22" s="90"/>
      <c r="F22" s="90"/>
      <c r="G22" s="90"/>
      <c r="H22" s="16">
        <v>2433</v>
      </c>
    </row>
    <row r="23" spans="1:9" ht="33.75" customHeight="1" x14ac:dyDescent="0.2">
      <c r="B23" s="50" t="s">
        <v>68</v>
      </c>
      <c r="C23" s="90"/>
      <c r="D23" s="90"/>
      <c r="E23" s="90"/>
      <c r="F23" s="90"/>
      <c r="G23" s="90"/>
      <c r="H23" s="16">
        <v>10000</v>
      </c>
    </row>
    <row r="24" spans="1:9" ht="33.75" customHeight="1" x14ac:dyDescent="0.2">
      <c r="B24" s="50" t="s">
        <v>50</v>
      </c>
      <c r="C24" s="90"/>
      <c r="D24" s="90"/>
      <c r="E24" s="90"/>
      <c r="F24" s="90"/>
      <c r="G24" s="90"/>
      <c r="H24" s="16">
        <v>4400</v>
      </c>
    </row>
    <row r="25" spans="1:9" ht="33.75" customHeight="1" x14ac:dyDescent="0.2">
      <c r="B25" s="168" t="s">
        <v>90</v>
      </c>
      <c r="C25" s="90"/>
      <c r="D25" s="90"/>
      <c r="E25" s="90"/>
      <c r="F25" s="90"/>
      <c r="G25" s="90"/>
      <c r="H25" s="16">
        <v>5441</v>
      </c>
    </row>
    <row r="26" spans="1:9" ht="33.75" customHeight="1" x14ac:dyDescent="0.2">
      <c r="B26" s="50" t="s">
        <v>69</v>
      </c>
      <c r="C26" s="90"/>
      <c r="D26" s="90"/>
      <c r="E26" s="90"/>
      <c r="F26" s="90"/>
      <c r="G26" s="90"/>
      <c r="H26" s="16">
        <v>1303</v>
      </c>
    </row>
    <row r="27" spans="1:9" ht="33.75" customHeight="1" x14ac:dyDescent="0.2">
      <c r="B27" s="50" t="s">
        <v>70</v>
      </c>
      <c r="C27" s="90"/>
      <c r="D27" s="90"/>
      <c r="E27" s="90"/>
      <c r="F27" s="90"/>
      <c r="G27" s="90"/>
      <c r="H27" s="16">
        <v>1217</v>
      </c>
    </row>
    <row r="28" spans="1:9" ht="33.75" customHeight="1" x14ac:dyDescent="0.2">
      <c r="B28" s="50" t="s">
        <v>87</v>
      </c>
      <c r="C28" s="90"/>
      <c r="D28" s="90"/>
      <c r="E28" s="90"/>
      <c r="F28" s="90"/>
      <c r="G28" s="90"/>
      <c r="H28" s="16">
        <v>5218</v>
      </c>
    </row>
    <row r="29" spans="1:9" ht="33.75" customHeight="1" thickBot="1" x14ac:dyDescent="0.25">
      <c r="B29" s="50"/>
      <c r="C29" s="90"/>
      <c r="D29" s="90"/>
      <c r="E29" s="90"/>
      <c r="F29" s="90"/>
      <c r="G29" s="90"/>
      <c r="H29" s="103">
        <f>SUM(H20:H28)</f>
        <v>180284</v>
      </c>
    </row>
    <row r="30" spans="1:9" ht="23.25" customHeight="1" thickTop="1" x14ac:dyDescent="0.2">
      <c r="B30" s="50"/>
      <c r="C30" s="90"/>
      <c r="D30" s="90"/>
      <c r="E30" s="90"/>
      <c r="F30" s="90"/>
      <c r="G30" s="90"/>
      <c r="H30" s="16"/>
    </row>
    <row r="31" spans="1:9" ht="21.75" customHeight="1" x14ac:dyDescent="0.2">
      <c r="B31" s="90"/>
      <c r="C31" s="90"/>
      <c r="D31" s="90"/>
      <c r="E31" s="90"/>
      <c r="F31" s="90"/>
      <c r="G31" s="90"/>
      <c r="H31" s="90"/>
      <c r="I31" s="21"/>
    </row>
    <row r="32" spans="1:9" ht="17.25" customHeight="1" x14ac:dyDescent="0.2">
      <c r="A32" s="52"/>
      <c r="B32" s="181">
        <v>21</v>
      </c>
      <c r="C32" s="181"/>
      <c r="D32" s="181"/>
      <c r="E32" s="181"/>
      <c r="F32" s="181"/>
      <c r="G32" s="181"/>
      <c r="H32" s="181"/>
      <c r="I32" s="21"/>
    </row>
    <row r="33" spans="2:9" ht="22.9" customHeight="1" x14ac:dyDescent="0.2">
      <c r="B33" s="90"/>
      <c r="C33" s="90"/>
      <c r="D33" s="90"/>
      <c r="E33" s="90"/>
      <c r="F33" s="90"/>
      <c r="G33" s="90"/>
      <c r="H33" s="90"/>
      <c r="I33" s="21"/>
    </row>
    <row r="34" spans="2:9" ht="20.45" customHeight="1" x14ac:dyDescent="0.2">
      <c r="B34" s="90"/>
      <c r="C34" s="90"/>
      <c r="D34" s="90"/>
      <c r="E34" s="90"/>
      <c r="F34" s="90"/>
      <c r="G34" s="90"/>
      <c r="H34" s="90"/>
      <c r="I34" s="21"/>
    </row>
    <row r="35" spans="2:9" ht="20.45" customHeight="1" x14ac:dyDescent="0.2">
      <c r="B35" s="90"/>
      <c r="C35" s="90"/>
      <c r="D35" s="90"/>
      <c r="E35" s="90"/>
      <c r="F35" s="90"/>
      <c r="G35" s="90"/>
      <c r="H35" s="90"/>
      <c r="I35" s="21"/>
    </row>
    <row r="36" spans="2:9" ht="20.45" customHeight="1" x14ac:dyDescent="0.2">
      <c r="B36" s="90"/>
      <c r="C36" s="90"/>
      <c r="D36" s="90"/>
      <c r="E36" s="90"/>
      <c r="F36" s="90"/>
      <c r="G36" s="90"/>
      <c r="H36" s="90"/>
      <c r="I36" s="21"/>
    </row>
    <row r="37" spans="2:9" ht="20.45" customHeight="1" x14ac:dyDescent="0.2">
      <c r="B37" s="90"/>
      <c r="C37" s="90"/>
      <c r="D37" s="90"/>
      <c r="E37" s="90"/>
      <c r="F37" s="90"/>
      <c r="G37" s="90"/>
      <c r="H37" s="90"/>
      <c r="I37" s="21"/>
    </row>
    <row r="38" spans="2:9" ht="23.45" customHeight="1" x14ac:dyDescent="0.2">
      <c r="B38" s="90"/>
      <c r="C38" s="90"/>
      <c r="D38" s="90"/>
      <c r="E38" s="90"/>
      <c r="F38" s="90"/>
      <c r="G38" s="90"/>
      <c r="H38" s="90"/>
      <c r="I38" s="21"/>
    </row>
    <row r="39" spans="2:9" ht="23.45" customHeight="1" x14ac:dyDescent="0.2">
      <c r="B39" s="90"/>
      <c r="C39" s="90"/>
      <c r="D39" s="90"/>
      <c r="E39" s="90"/>
      <c r="F39" s="90"/>
      <c r="G39" s="90"/>
      <c r="H39" s="90"/>
      <c r="I39" s="21"/>
    </row>
    <row r="40" spans="2:9" ht="23.45" customHeight="1" x14ac:dyDescent="0.2">
      <c r="B40" s="90"/>
      <c r="C40" s="90"/>
      <c r="D40" s="90"/>
      <c r="E40" s="90"/>
      <c r="F40" s="90"/>
      <c r="G40" s="90"/>
      <c r="H40" s="90"/>
      <c r="I40" s="21"/>
    </row>
    <row r="41" spans="2:9" ht="23.45" customHeight="1" x14ac:dyDescent="0.2">
      <c r="B41" s="90"/>
      <c r="C41" s="90"/>
      <c r="D41" s="90"/>
      <c r="E41" s="90"/>
      <c r="F41" s="90"/>
      <c r="G41" s="90"/>
      <c r="H41" s="90"/>
      <c r="I41" s="21"/>
    </row>
    <row r="42" spans="2:9" ht="19.899999999999999" customHeight="1" x14ac:dyDescent="0.2">
      <c r="B42" s="90"/>
      <c r="C42" s="90"/>
      <c r="D42" s="90"/>
      <c r="E42" s="90"/>
      <c r="F42" s="90"/>
      <c r="G42" s="90"/>
      <c r="H42" s="90"/>
      <c r="I42" s="21"/>
    </row>
    <row r="43" spans="2:9" ht="19.899999999999999" customHeight="1" x14ac:dyDescent="0.2">
      <c r="B43" s="90"/>
      <c r="C43" s="90"/>
      <c r="D43" s="90"/>
      <c r="E43" s="90"/>
      <c r="F43" s="90"/>
      <c r="G43" s="90"/>
      <c r="H43" s="90"/>
      <c r="I43" s="21"/>
    </row>
    <row r="44" spans="2:9" ht="18.600000000000001" customHeight="1" x14ac:dyDescent="0.2">
      <c r="B44" s="90"/>
      <c r="C44" s="90"/>
      <c r="D44" s="90"/>
      <c r="E44" s="90"/>
      <c r="F44" s="90"/>
      <c r="G44" s="90"/>
      <c r="H44" s="90"/>
      <c r="I44" s="21"/>
    </row>
    <row r="45" spans="2:9" ht="18.600000000000001" customHeight="1" x14ac:dyDescent="0.2">
      <c r="B45" s="90"/>
      <c r="C45" s="90"/>
      <c r="D45" s="90"/>
      <c r="E45" s="90"/>
      <c r="F45" s="90"/>
      <c r="G45" s="90"/>
      <c r="H45" s="90"/>
      <c r="I45" s="21"/>
    </row>
    <row r="46" spans="2:9" ht="18.75" customHeight="1" x14ac:dyDescent="0.2">
      <c r="B46" s="49"/>
      <c r="C46" s="49"/>
      <c r="D46" s="49"/>
      <c r="E46" s="49"/>
      <c r="F46" s="49"/>
      <c r="G46" s="49"/>
      <c r="H46" s="49"/>
      <c r="I46" s="21"/>
    </row>
    <row r="47" spans="2:9" ht="18.75" customHeight="1" x14ac:dyDescent="0.2">
      <c r="B47" s="181">
        <v>20</v>
      </c>
      <c r="C47" s="181"/>
      <c r="D47" s="181"/>
      <c r="E47" s="181"/>
      <c r="F47" s="181"/>
      <c r="G47" s="181"/>
      <c r="H47" s="181"/>
    </row>
  </sheetData>
  <customSheetViews>
    <customSheetView guid="{C4C54333-0C8B-484B-8210-F3D7E510C081}" scale="175" showGridLines="0" topLeftCell="A75">
      <selection activeCell="D11" sqref="D11"/>
      <pageMargins left="0.78740157480314965" right="0.19685039370078741" top="0.39370078740157483" bottom="0" header="0" footer="0"/>
      <printOptions horizontalCentered="1"/>
      <pageSetup paperSize="9" firstPageNumber="5" orientation="portrait" useFirstPageNumber="1" r:id="rId1"/>
      <headerFooter alignWithMargins="0">
        <oddFooter>&amp;Cصفحة &amp;P من &amp;N</oddFooter>
      </headerFooter>
    </customSheetView>
  </customSheetViews>
  <mergeCells count="3">
    <mergeCell ref="B4:H4"/>
    <mergeCell ref="B32:H32"/>
    <mergeCell ref="B47:H47"/>
  </mergeCells>
  <printOptions horizontalCentered="1"/>
  <pageMargins left="0.43307086614173229" right="0.55118110236220474" top="0.62992125984251968" bottom="0" header="0.23622047244094491" footer="0"/>
  <pageSetup paperSize="9" scale="85" firstPageNumber="5" orientation="portrait" useFirstPageNumber="1" r:id="rId2"/>
  <headerFooter alignWithMargins="0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10</vt:i4>
      </vt:variant>
    </vt:vector>
  </HeadingPairs>
  <TitlesOfParts>
    <vt:vector size="19" baseType="lpstr">
      <vt:lpstr>المركز المالي</vt:lpstr>
      <vt:lpstr>قائمة الدخل</vt:lpstr>
      <vt:lpstr>قائمة التغيرات</vt:lpstr>
      <vt:lpstr>التدفقات النقدية</vt:lpstr>
      <vt:lpstr>10-7-6 (2)</vt:lpstr>
      <vt:lpstr>8</vt:lpstr>
      <vt:lpstr>9</vt:lpstr>
      <vt:lpstr>10-11-12</vt:lpstr>
      <vt:lpstr>13-14</vt:lpstr>
      <vt:lpstr>'10-11-12'!Print_Area</vt:lpstr>
      <vt:lpstr>'13-14'!Print_Area</vt:lpstr>
      <vt:lpstr>'8'!Print_Area</vt:lpstr>
      <vt:lpstr>'9'!Print_Area</vt:lpstr>
      <vt:lpstr>'التدفقات النقدية'!Print_Area</vt:lpstr>
      <vt:lpstr>'المركز المالي'!Print_Area</vt:lpstr>
      <vt:lpstr>'قائمة التغيرات'!Print_Area</vt:lpstr>
      <vt:lpstr>'قائمة الدخل'!Print_Area</vt:lpstr>
      <vt:lpstr>'13-14'!Print_Titles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SACAD</dc:creator>
  <cp:lastModifiedBy>b.abdalla@sacadfirm-sys.com</cp:lastModifiedBy>
  <cp:lastPrinted>2025-05-29T10:33:55Z</cp:lastPrinted>
  <dcterms:created xsi:type="dcterms:W3CDTF">2021-09-06T06:19:46Z</dcterms:created>
  <dcterms:modified xsi:type="dcterms:W3CDTF">2025-05-29T10:36:19Z</dcterms:modified>
</cp:coreProperties>
</file>